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375" windowHeight="3795" activeTab="0"/>
  </bookViews>
  <sheets>
    <sheet name="ПЛХО" sheetId="1" r:id="rId1"/>
  </sheets>
  <definedNames>
    <definedName name="_xlnm.Print_Area" localSheetId="0">'ПЛХО'!$A$1:$AH$76</definedName>
  </definedNames>
  <calcPr fullCalcOnLoad="1"/>
</workbook>
</file>

<file path=xl/sharedStrings.xml><?xml version="1.0" encoding="utf-8"?>
<sst xmlns="http://schemas.openxmlformats.org/spreadsheetml/2006/main" count="271" uniqueCount="66">
  <si>
    <t>Наименование</t>
  </si>
  <si>
    <r>
      <t>Отпущено и реализовано лесопользователям древесины на корню по всем видам рубок, ликвид, тыс.м</t>
    </r>
    <r>
      <rPr>
        <vertAlign val="superscript"/>
        <sz val="14"/>
        <color indexed="8"/>
        <rFont val="Calibri"/>
        <family val="2"/>
      </rPr>
      <t>3</t>
    </r>
  </si>
  <si>
    <t>Всего по всем рубкам</t>
  </si>
  <si>
    <t>Рубки главного пользования</t>
  </si>
  <si>
    <t>Прочие рубки</t>
  </si>
  <si>
    <t>Всего</t>
  </si>
  <si>
    <t>в т.ч. по группам пород</t>
  </si>
  <si>
    <t>хв</t>
  </si>
  <si>
    <t>тверд</t>
  </si>
  <si>
    <t>мягкол</t>
  </si>
  <si>
    <t>в т.ч.по группам пород</t>
  </si>
  <si>
    <t>всего</t>
  </si>
  <si>
    <t>дел.</t>
  </si>
  <si>
    <r>
      <t xml:space="preserve">1. </t>
    </r>
    <r>
      <rPr>
        <b/>
        <i/>
        <sz val="14"/>
        <color indexed="8"/>
        <rFont val="Calibri"/>
        <family val="2"/>
      </rPr>
      <t>Отпуск древесины, всего</t>
    </r>
  </si>
  <si>
    <t>в том числе отпущено:</t>
  </si>
  <si>
    <t>1.1 Лесохозяйственным учреждениям, всего</t>
  </si>
  <si>
    <t xml:space="preserve">      1.1.1 по результатам биржевых торгов</t>
  </si>
  <si>
    <t xml:space="preserve">     1.1.2 из объема, не реализованного на биржевых торгах, на условиях выставления на биржу</t>
  </si>
  <si>
    <t xml:space="preserve">       1.1.3 по таксовой стоимости</t>
  </si>
  <si>
    <t>1.2 Концерну "Беллесбумпром"</t>
  </si>
  <si>
    <t>1.4 Облисполкомам</t>
  </si>
  <si>
    <t>1.5 Топливоснабжающим организациям</t>
  </si>
  <si>
    <t>1.6 Организациям, осуществляющим текущее содержание линий связи, трасс, дорог и т.п.</t>
  </si>
  <si>
    <t>1.7 Физическим лицам</t>
  </si>
  <si>
    <t>1.8 Прочим потребителям</t>
  </si>
  <si>
    <t xml:space="preserve">       1.8.1 из них по результатам биржевых торгов</t>
  </si>
  <si>
    <t>2.1 Лесохозяйственным учреждениям, всего</t>
  </si>
  <si>
    <t xml:space="preserve">       2.1.1 по результатам биржевых торгов</t>
  </si>
  <si>
    <t xml:space="preserve">       2.1.2 из объема, не реализованного на биржевых торгах, на условиях выставления на биржу</t>
  </si>
  <si>
    <t xml:space="preserve">       2.1.3 по таксовой стоимости</t>
  </si>
  <si>
    <t>2.2 Концерну "Беллесбумпром"</t>
  </si>
  <si>
    <t>2.4 Облисполкомам</t>
  </si>
  <si>
    <t>2.5 Топливоснабжающим организациям</t>
  </si>
  <si>
    <t>2.6 Организациям, осуществляющим текущее содержание линий связи, трасс, дорог и т.п.</t>
  </si>
  <si>
    <t>2.7 Физическим лицам</t>
  </si>
  <si>
    <t>2.8 Прочим потребителям</t>
  </si>
  <si>
    <t xml:space="preserve">       2.8.1 в т.ч. по результатам биржевых торгов</t>
  </si>
  <si>
    <t>Рубки промежуточного пользования</t>
  </si>
  <si>
    <t>4.1 из них на труднодоступных участках</t>
  </si>
  <si>
    <t>5.1 из них на труднодоступных участках</t>
  </si>
  <si>
    <t>3.1 из них на труднодоступных участках</t>
  </si>
  <si>
    <t>1.3 Организациям УИС и ЛТП МВД РБ</t>
  </si>
  <si>
    <t>2.3 Организациям УИС и ЛТП МВД РБ</t>
  </si>
  <si>
    <t>Из всего на доступных участках лесного фонда</t>
  </si>
  <si>
    <t>2. Из всего на труднодоступных участках лесного фонда</t>
  </si>
  <si>
    <t>2.1 Лесохозяйственным учреждениям. Всего</t>
  </si>
  <si>
    <t>2.8.1 из них по результатам биржевых торгов</t>
  </si>
  <si>
    <t>3. Выставлено древесины на корню для реализации на биржевых торгах, всего</t>
  </si>
  <si>
    <t>3.2 из всего, выставлено повторно</t>
  </si>
  <si>
    <t>4. Совершено биржевых сделок, всего</t>
  </si>
  <si>
    <t>5. Заключено биржевых договоров</t>
  </si>
  <si>
    <t>5.2 с организациями концерна "Беллесбумпром"</t>
  </si>
  <si>
    <t xml:space="preserve">       5.2.1 из них на труднодоступных участках</t>
  </si>
  <si>
    <t>5.3 с сельскохозяйственными организациями</t>
  </si>
  <si>
    <t xml:space="preserve">       5.3.1 из них на труднодоступных участках</t>
  </si>
  <si>
    <t>5.4 с юридическими лицами, ведущими лесное хозяйство минлесхоза</t>
  </si>
  <si>
    <t xml:space="preserve">      5.4.1 из них на труднодоступных участках</t>
  </si>
  <si>
    <t>х</t>
  </si>
  <si>
    <t xml:space="preserve">       1.2.1 по таксовой стоимости</t>
  </si>
  <si>
    <t xml:space="preserve">       2.2.1 по таксовой стоимости</t>
  </si>
  <si>
    <t>2.1.3.1. для заготовки и реализации деловой древесины физическим лицам</t>
  </si>
  <si>
    <t xml:space="preserve"> </t>
  </si>
  <si>
    <t>1.4.1. в том числе ДОЦ</t>
  </si>
  <si>
    <t>1.1.3.1. для заготовки древесины с последующей её реализацией в заготовленном виде на биржевых торгах</t>
  </si>
  <si>
    <t>2.1.3.1. для заготовки древесины с последующей её реализацией в заготовленном виде на биржевых торгах</t>
  </si>
  <si>
    <t xml:space="preserve">Сведения об отпуске и реализации древесины на корню за январь-декабрь  2020 года по ГЛХУ"Ивьевский лесхоз" </t>
  </si>
</sst>
</file>

<file path=xl/styles.xml><?xml version="1.0" encoding="utf-8"?>
<styleSheet xmlns="http://schemas.openxmlformats.org/spreadsheetml/2006/main">
  <numFmts count="26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_ ;[Red]\-0.00\ "/>
    <numFmt numFmtId="179" formatCode="0.0_ ;[Red]\-0.0\ "/>
    <numFmt numFmtId="180" formatCode="0.0000"/>
    <numFmt numFmtId="181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0"/>
      <name val="Arial Cyr"/>
      <family val="0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i/>
      <sz val="14"/>
      <color indexed="8"/>
      <name val="Calibri"/>
      <family val="2"/>
    </font>
    <font>
      <b/>
      <sz val="22"/>
      <color indexed="8"/>
      <name val="Calibri"/>
      <family val="2"/>
    </font>
    <font>
      <sz val="2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172" fontId="5" fillId="33" borderId="10" xfId="0" applyNumberFormat="1" applyFont="1" applyFill="1" applyBorder="1" applyAlignment="1">
      <alignment horizontal="center" vertical="center" wrapText="1"/>
    </xf>
    <xf numFmtId="172" fontId="5" fillId="34" borderId="10" xfId="0" applyNumberFormat="1" applyFont="1" applyFill="1" applyBorder="1" applyAlignment="1">
      <alignment horizontal="center" vertical="center" wrapText="1"/>
    </xf>
    <xf numFmtId="172" fontId="5" fillId="0" borderId="0" xfId="0" applyNumberFormat="1" applyFont="1" applyAlignment="1">
      <alignment horizontal="center" vertical="center" wrapText="1"/>
    </xf>
    <xf numFmtId="0" fontId="0" fillId="35" borderId="0" xfId="0" applyFill="1" applyBorder="1" applyAlignment="1">
      <alignment horizontal="right"/>
    </xf>
    <xf numFmtId="179" fontId="5" fillId="0" borderId="10" xfId="0" applyNumberFormat="1" applyFont="1" applyFill="1" applyBorder="1" applyAlignment="1">
      <alignment horizontal="center" vertical="center" wrapText="1"/>
    </xf>
    <xf numFmtId="172" fontId="5" fillId="34" borderId="11" xfId="0" applyNumberFormat="1" applyFont="1" applyFill="1" applyBorder="1" applyAlignment="1">
      <alignment horizontal="center" vertical="center" wrapText="1"/>
    </xf>
    <xf numFmtId="172" fontId="6" fillId="33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2" fontId="5" fillId="34" borderId="10" xfId="0" applyNumberFormat="1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O77"/>
  <sheetViews>
    <sheetView tabSelected="1" view="pageBreakPreview" zoomScale="55" zoomScaleSheetLayoutView="55" workbookViewId="0" topLeftCell="A1">
      <selection activeCell="AE83" sqref="AE83"/>
    </sheetView>
  </sheetViews>
  <sheetFormatPr defaultColWidth="9.140625" defaultRowHeight="15"/>
  <cols>
    <col min="1" max="1" width="9.140625" style="1" customWidth="1"/>
    <col min="2" max="2" width="53.140625" style="1" customWidth="1"/>
    <col min="3" max="3" width="9.140625" style="1" customWidth="1"/>
    <col min="4" max="4" width="9.28125" style="1" customWidth="1"/>
    <col min="5" max="5" width="8.57421875" style="1" customWidth="1"/>
    <col min="6" max="6" width="7.28125" style="1" customWidth="1"/>
    <col min="7" max="7" width="8.00390625" style="1" customWidth="1"/>
    <col min="8" max="8" width="6.421875" style="1" customWidth="1"/>
    <col min="9" max="9" width="7.28125" style="1" customWidth="1"/>
    <col min="10" max="12" width="7.57421875" style="1" customWidth="1"/>
    <col min="13" max="13" width="8.28125" style="1" customWidth="1"/>
    <col min="14" max="14" width="8.421875" style="1" customWidth="1"/>
    <col min="15" max="15" width="7.57421875" style="1" customWidth="1"/>
    <col min="16" max="16" width="6.140625" style="1" customWidth="1"/>
    <col min="17" max="17" width="7.421875" style="1" customWidth="1"/>
    <col min="18" max="18" width="7.8515625" style="1" customWidth="1"/>
    <col min="19" max="19" width="8.140625" style="1" customWidth="1"/>
    <col min="20" max="20" width="8.00390625" style="1" customWidth="1"/>
    <col min="21" max="21" width="7.28125" style="1" customWidth="1"/>
    <col min="22" max="22" width="7.7109375" style="1" customWidth="1"/>
    <col min="23" max="23" width="8.421875" style="1" customWidth="1"/>
    <col min="24" max="24" width="6.57421875" style="1" customWidth="1"/>
    <col min="25" max="25" width="8.00390625" style="1" customWidth="1"/>
    <col min="26" max="26" width="7.140625" style="1" customWidth="1"/>
    <col min="27" max="27" width="8.140625" style="1" customWidth="1"/>
    <col min="28" max="28" width="6.00390625" style="1" customWidth="1"/>
    <col min="29" max="29" width="8.421875" style="1" customWidth="1"/>
    <col min="30" max="30" width="6.421875" style="1" customWidth="1"/>
    <col min="31" max="31" width="7.140625" style="1" customWidth="1"/>
    <col min="32" max="32" width="6.28125" style="1" customWidth="1"/>
    <col min="33" max="33" width="7.421875" style="1" customWidth="1"/>
    <col min="34" max="34" width="6.8515625" style="1" customWidth="1"/>
    <col min="35" max="16384" width="9.140625" style="1" customWidth="1"/>
  </cols>
  <sheetData>
    <row r="1" spans="1:34" ht="44.25" customHeight="1">
      <c r="A1" s="33" t="s">
        <v>65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</row>
    <row r="2" spans="1:34" ht="22.5" customHeight="1">
      <c r="A2" s="21" t="s">
        <v>0</v>
      </c>
      <c r="B2" s="21"/>
      <c r="C2" s="21" t="s">
        <v>1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</row>
    <row r="3" spans="1:34" ht="18.75" customHeight="1">
      <c r="A3" s="21"/>
      <c r="B3" s="21"/>
      <c r="C3" s="21" t="s">
        <v>2</v>
      </c>
      <c r="D3" s="21"/>
      <c r="E3" s="21"/>
      <c r="F3" s="21"/>
      <c r="G3" s="21"/>
      <c r="H3" s="21"/>
      <c r="I3" s="21"/>
      <c r="J3" s="21"/>
      <c r="K3" s="21" t="s">
        <v>3</v>
      </c>
      <c r="L3" s="21"/>
      <c r="M3" s="21"/>
      <c r="N3" s="21"/>
      <c r="O3" s="21"/>
      <c r="P3" s="21"/>
      <c r="Q3" s="21"/>
      <c r="R3" s="21"/>
      <c r="S3" s="21" t="s">
        <v>37</v>
      </c>
      <c r="T3" s="21"/>
      <c r="U3" s="21"/>
      <c r="V3" s="21"/>
      <c r="W3" s="21"/>
      <c r="X3" s="21"/>
      <c r="Y3" s="21"/>
      <c r="Z3" s="21"/>
      <c r="AA3" s="21" t="s">
        <v>4</v>
      </c>
      <c r="AB3" s="21"/>
      <c r="AC3" s="21"/>
      <c r="AD3" s="21"/>
      <c r="AE3" s="21"/>
      <c r="AF3" s="21"/>
      <c r="AG3" s="21"/>
      <c r="AH3" s="21"/>
    </row>
    <row r="4" spans="1:34" ht="21" customHeight="1">
      <c r="A4" s="21"/>
      <c r="B4" s="21"/>
      <c r="C4" s="21" t="s">
        <v>5</v>
      </c>
      <c r="D4" s="21"/>
      <c r="E4" s="21" t="s">
        <v>6</v>
      </c>
      <c r="F4" s="21"/>
      <c r="G4" s="21"/>
      <c r="H4" s="21"/>
      <c r="I4" s="21"/>
      <c r="J4" s="21"/>
      <c r="K4" s="23" t="s">
        <v>5</v>
      </c>
      <c r="L4" s="23"/>
      <c r="M4" s="21" t="s">
        <v>10</v>
      </c>
      <c r="N4" s="21"/>
      <c r="O4" s="21"/>
      <c r="P4" s="21"/>
      <c r="Q4" s="21"/>
      <c r="R4" s="21"/>
      <c r="S4" s="23" t="s">
        <v>5</v>
      </c>
      <c r="T4" s="23"/>
      <c r="U4" s="21" t="s">
        <v>6</v>
      </c>
      <c r="V4" s="21"/>
      <c r="W4" s="21"/>
      <c r="X4" s="21"/>
      <c r="Y4" s="21"/>
      <c r="Z4" s="21"/>
      <c r="AA4" s="23" t="s">
        <v>5</v>
      </c>
      <c r="AB4" s="23"/>
      <c r="AC4" s="21" t="s">
        <v>6</v>
      </c>
      <c r="AD4" s="21"/>
      <c r="AE4" s="21"/>
      <c r="AF4" s="21"/>
      <c r="AG4" s="21"/>
      <c r="AH4" s="21"/>
    </row>
    <row r="5" spans="1:34" ht="18.75" customHeight="1">
      <c r="A5" s="21"/>
      <c r="B5" s="21"/>
      <c r="C5" s="21"/>
      <c r="D5" s="21"/>
      <c r="E5" s="21" t="s">
        <v>7</v>
      </c>
      <c r="F5" s="21"/>
      <c r="G5" s="21" t="s">
        <v>8</v>
      </c>
      <c r="H5" s="21"/>
      <c r="I5" s="21" t="s">
        <v>9</v>
      </c>
      <c r="J5" s="21"/>
      <c r="K5" s="23"/>
      <c r="L5" s="23"/>
      <c r="M5" s="21" t="s">
        <v>7</v>
      </c>
      <c r="N5" s="21"/>
      <c r="O5" s="21" t="s">
        <v>8</v>
      </c>
      <c r="P5" s="21"/>
      <c r="Q5" s="21" t="s">
        <v>9</v>
      </c>
      <c r="R5" s="21"/>
      <c r="S5" s="23"/>
      <c r="T5" s="23"/>
      <c r="U5" s="21" t="s">
        <v>7</v>
      </c>
      <c r="V5" s="21"/>
      <c r="W5" s="21" t="s">
        <v>8</v>
      </c>
      <c r="X5" s="21"/>
      <c r="Y5" s="21" t="s">
        <v>9</v>
      </c>
      <c r="Z5" s="21"/>
      <c r="AA5" s="23"/>
      <c r="AB5" s="23"/>
      <c r="AC5" s="21" t="s">
        <v>7</v>
      </c>
      <c r="AD5" s="21"/>
      <c r="AE5" s="21" t="s">
        <v>8</v>
      </c>
      <c r="AF5" s="21"/>
      <c r="AG5" s="21" t="s">
        <v>9</v>
      </c>
      <c r="AH5" s="21"/>
    </row>
    <row r="6" spans="1:34" ht="27.75" customHeight="1">
      <c r="A6" s="21"/>
      <c r="B6" s="21"/>
      <c r="C6" s="2" t="s">
        <v>11</v>
      </c>
      <c r="D6" s="2" t="s">
        <v>12</v>
      </c>
      <c r="E6" s="2" t="s">
        <v>11</v>
      </c>
      <c r="F6" s="2" t="s">
        <v>12</v>
      </c>
      <c r="G6" s="2" t="s">
        <v>11</v>
      </c>
      <c r="H6" s="2" t="s">
        <v>12</v>
      </c>
      <c r="I6" s="2" t="s">
        <v>11</v>
      </c>
      <c r="J6" s="2" t="s">
        <v>12</v>
      </c>
      <c r="K6" s="3" t="s">
        <v>11</v>
      </c>
      <c r="L6" s="3" t="s">
        <v>12</v>
      </c>
      <c r="M6" s="2" t="s">
        <v>11</v>
      </c>
      <c r="N6" s="2" t="s">
        <v>12</v>
      </c>
      <c r="O6" s="2" t="s">
        <v>11</v>
      </c>
      <c r="P6" s="2" t="s">
        <v>12</v>
      </c>
      <c r="Q6" s="2" t="s">
        <v>11</v>
      </c>
      <c r="R6" s="2" t="s">
        <v>12</v>
      </c>
      <c r="S6" s="3" t="s">
        <v>11</v>
      </c>
      <c r="T6" s="3" t="s">
        <v>12</v>
      </c>
      <c r="U6" s="2" t="s">
        <v>11</v>
      </c>
      <c r="V6" s="2" t="s">
        <v>12</v>
      </c>
      <c r="W6" s="2" t="s">
        <v>11</v>
      </c>
      <c r="X6" s="2" t="s">
        <v>12</v>
      </c>
      <c r="Y6" s="2" t="s">
        <v>11</v>
      </c>
      <c r="Z6" s="2" t="s">
        <v>12</v>
      </c>
      <c r="AA6" s="3" t="s">
        <v>11</v>
      </c>
      <c r="AB6" s="3" t="s">
        <v>12</v>
      </c>
      <c r="AC6" s="2" t="s">
        <v>11</v>
      </c>
      <c r="AD6" s="2" t="s">
        <v>12</v>
      </c>
      <c r="AE6" s="2" t="s">
        <v>11</v>
      </c>
      <c r="AF6" s="2" t="s">
        <v>12</v>
      </c>
      <c r="AG6" s="2" t="s">
        <v>11</v>
      </c>
      <c r="AH6" s="2" t="s">
        <v>12</v>
      </c>
    </row>
    <row r="7" spans="1:34" ht="18.75">
      <c r="A7" s="21">
        <v>1</v>
      </c>
      <c r="B7" s="21"/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  <c r="J7" s="2">
        <v>9</v>
      </c>
      <c r="K7" s="3">
        <v>10</v>
      </c>
      <c r="L7" s="3">
        <v>11</v>
      </c>
      <c r="M7" s="2">
        <v>12</v>
      </c>
      <c r="N7" s="2">
        <v>13</v>
      </c>
      <c r="O7" s="2">
        <v>14</v>
      </c>
      <c r="P7" s="2">
        <v>15</v>
      </c>
      <c r="Q7" s="2">
        <v>16</v>
      </c>
      <c r="R7" s="2">
        <v>17</v>
      </c>
      <c r="S7" s="3">
        <v>18</v>
      </c>
      <c r="T7" s="3">
        <v>19</v>
      </c>
      <c r="U7" s="2">
        <v>20</v>
      </c>
      <c r="V7" s="2">
        <v>21</v>
      </c>
      <c r="W7" s="2">
        <v>22</v>
      </c>
      <c r="X7" s="2">
        <v>23</v>
      </c>
      <c r="Y7" s="2">
        <v>24</v>
      </c>
      <c r="Z7" s="2">
        <v>25</v>
      </c>
      <c r="AA7" s="3">
        <v>26</v>
      </c>
      <c r="AB7" s="3">
        <v>27</v>
      </c>
      <c r="AC7" s="2">
        <v>28</v>
      </c>
      <c r="AD7" s="2">
        <v>29</v>
      </c>
      <c r="AE7" s="2">
        <v>30</v>
      </c>
      <c r="AF7" s="2">
        <v>31</v>
      </c>
      <c r="AG7" s="2">
        <v>32</v>
      </c>
      <c r="AH7" s="2">
        <v>33</v>
      </c>
    </row>
    <row r="8" spans="1:34" ht="18.75">
      <c r="A8" s="24" t="s">
        <v>13</v>
      </c>
      <c r="B8" s="25"/>
      <c r="C8" s="11">
        <f aca="true" t="shared" si="0" ref="C8:AH8">SUM(C10+C15+C17+C18+C20+C21+C22+C23)</f>
        <v>304.40000000000003</v>
      </c>
      <c r="D8" s="11">
        <f t="shared" si="0"/>
        <v>166.90000000000003</v>
      </c>
      <c r="E8" s="11">
        <f t="shared" si="0"/>
        <v>227.6</v>
      </c>
      <c r="F8" s="11">
        <f t="shared" si="0"/>
        <v>121.10000000000001</v>
      </c>
      <c r="G8" s="11">
        <f t="shared" si="0"/>
        <v>0.30000000000000004</v>
      </c>
      <c r="H8" s="11">
        <f t="shared" si="0"/>
        <v>0</v>
      </c>
      <c r="I8" s="11">
        <f t="shared" si="0"/>
        <v>76.49999999999999</v>
      </c>
      <c r="J8" s="11">
        <f t="shared" si="0"/>
        <v>45.8</v>
      </c>
      <c r="K8" s="11">
        <f t="shared" si="0"/>
        <v>134.8</v>
      </c>
      <c r="L8" s="11">
        <f t="shared" si="0"/>
        <v>89.6</v>
      </c>
      <c r="M8" s="11">
        <f t="shared" si="0"/>
        <v>63.1</v>
      </c>
      <c r="N8" s="11">
        <f t="shared" si="0"/>
        <v>44.6</v>
      </c>
      <c r="O8" s="11">
        <f t="shared" si="0"/>
        <v>0</v>
      </c>
      <c r="P8" s="11">
        <f t="shared" si="0"/>
        <v>0</v>
      </c>
      <c r="Q8" s="11">
        <f t="shared" si="0"/>
        <v>71.7</v>
      </c>
      <c r="R8" s="11">
        <f t="shared" si="0"/>
        <v>44.99999999999999</v>
      </c>
      <c r="S8" s="11">
        <f t="shared" si="0"/>
        <v>126.80000000000001</v>
      </c>
      <c r="T8" s="11">
        <f t="shared" si="0"/>
        <v>61.400000000000006</v>
      </c>
      <c r="U8" s="11">
        <f t="shared" si="0"/>
        <v>123.80000000000001</v>
      </c>
      <c r="V8" s="11">
        <f t="shared" si="0"/>
        <v>60.800000000000004</v>
      </c>
      <c r="W8" s="11">
        <f t="shared" si="0"/>
        <v>0.1</v>
      </c>
      <c r="X8" s="11">
        <f t="shared" si="0"/>
        <v>0</v>
      </c>
      <c r="Y8" s="11">
        <f t="shared" si="0"/>
        <v>2.9</v>
      </c>
      <c r="Z8" s="11">
        <f t="shared" si="0"/>
        <v>0.6</v>
      </c>
      <c r="AA8" s="11">
        <f t="shared" si="0"/>
        <v>42.800000000000004</v>
      </c>
      <c r="AB8" s="11">
        <f t="shared" si="0"/>
        <v>15.899999999999999</v>
      </c>
      <c r="AC8" s="11">
        <f t="shared" si="0"/>
        <v>40.699999999999996</v>
      </c>
      <c r="AD8" s="11">
        <f t="shared" si="0"/>
        <v>15.7</v>
      </c>
      <c r="AE8" s="11">
        <f t="shared" si="0"/>
        <v>0.2</v>
      </c>
      <c r="AF8" s="11">
        <f t="shared" si="0"/>
        <v>0</v>
      </c>
      <c r="AG8" s="11">
        <f t="shared" si="0"/>
        <v>1.9</v>
      </c>
      <c r="AH8" s="11">
        <f t="shared" si="0"/>
        <v>0.2</v>
      </c>
    </row>
    <row r="9" spans="1:34" ht="18.75">
      <c r="A9" s="19" t="s">
        <v>14</v>
      </c>
      <c r="B9" s="19"/>
      <c r="C9" s="12"/>
      <c r="D9" s="12"/>
      <c r="E9" s="4"/>
      <c r="F9" s="4"/>
      <c r="G9" s="4"/>
      <c r="H9" s="4"/>
      <c r="I9" s="4"/>
      <c r="J9" s="4"/>
      <c r="K9" s="11"/>
      <c r="L9" s="11"/>
      <c r="M9" s="4"/>
      <c r="N9" s="4"/>
      <c r="O9" s="4"/>
      <c r="P9" s="4"/>
      <c r="Q9" s="4"/>
      <c r="R9" s="4"/>
      <c r="S9" s="11"/>
      <c r="T9" s="11"/>
      <c r="U9" s="4"/>
      <c r="V9" s="4"/>
      <c r="W9" s="4"/>
      <c r="X9" s="4"/>
      <c r="Y9" s="4"/>
      <c r="Z9" s="4"/>
      <c r="AA9" s="11"/>
      <c r="AB9" s="11"/>
      <c r="AC9" s="4"/>
      <c r="AD9" s="4"/>
      <c r="AE9" s="4"/>
      <c r="AF9" s="4"/>
      <c r="AG9" s="4"/>
      <c r="AH9" s="4"/>
    </row>
    <row r="10" spans="1:34" ht="18.75">
      <c r="A10" s="19" t="s">
        <v>15</v>
      </c>
      <c r="B10" s="19"/>
      <c r="C10" s="12">
        <f aca="true" t="shared" si="1" ref="C10:C18">C27+C49</f>
        <v>229.60000000000002</v>
      </c>
      <c r="D10" s="12">
        <f aca="true" t="shared" si="2" ref="D10:L10">D27+D49</f>
        <v>122.80000000000001</v>
      </c>
      <c r="E10" s="4">
        <f t="shared" si="2"/>
        <v>201.8</v>
      </c>
      <c r="F10" s="4">
        <f t="shared" si="2"/>
        <v>108.80000000000001</v>
      </c>
      <c r="G10" s="4">
        <f t="shared" si="2"/>
        <v>0.30000000000000004</v>
      </c>
      <c r="H10" s="4">
        <f t="shared" si="2"/>
        <v>0</v>
      </c>
      <c r="I10" s="4">
        <f t="shared" si="2"/>
        <v>27.499999999999996</v>
      </c>
      <c r="J10" s="4">
        <f t="shared" si="2"/>
        <v>13.999999999999998</v>
      </c>
      <c r="K10" s="11">
        <f t="shared" si="2"/>
        <v>69.5</v>
      </c>
      <c r="L10" s="11">
        <f t="shared" si="2"/>
        <v>46.4</v>
      </c>
      <c r="M10" s="5">
        <v>46.1</v>
      </c>
      <c r="N10" s="5">
        <v>33.2</v>
      </c>
      <c r="O10" s="5">
        <f>SUM(O11+O13)</f>
        <v>0</v>
      </c>
      <c r="P10" s="5">
        <f>SUM(P11+P13)</f>
        <v>0</v>
      </c>
      <c r="Q10" s="5">
        <v>23.4</v>
      </c>
      <c r="R10" s="5">
        <v>13.2</v>
      </c>
      <c r="S10" s="11">
        <f aca="true" t="shared" si="3" ref="S10:T18">S27+S49</f>
        <v>126.4</v>
      </c>
      <c r="T10" s="11">
        <f t="shared" si="3"/>
        <v>61.300000000000004</v>
      </c>
      <c r="U10" s="5">
        <v>123.4</v>
      </c>
      <c r="V10" s="5">
        <v>60.7</v>
      </c>
      <c r="W10" s="5">
        <v>0.1</v>
      </c>
      <c r="X10" s="5"/>
      <c r="Y10" s="5">
        <v>2.9</v>
      </c>
      <c r="Z10" s="5">
        <v>0.6</v>
      </c>
      <c r="AA10" s="11">
        <f aca="true" t="shared" si="4" ref="AA10:AB18">AA27+AA49</f>
        <v>33.7</v>
      </c>
      <c r="AB10" s="11">
        <f t="shared" si="4"/>
        <v>15.1</v>
      </c>
      <c r="AC10" s="5">
        <v>32.3</v>
      </c>
      <c r="AD10" s="5">
        <v>14.9</v>
      </c>
      <c r="AE10" s="5">
        <v>0.2</v>
      </c>
      <c r="AF10" s="5"/>
      <c r="AG10" s="5">
        <v>1.2</v>
      </c>
      <c r="AH10" s="5">
        <v>0.2</v>
      </c>
    </row>
    <row r="11" spans="1:34" ht="18.75">
      <c r="A11" s="19" t="s">
        <v>16</v>
      </c>
      <c r="B11" s="26"/>
      <c r="C11" s="12">
        <f t="shared" si="1"/>
        <v>0</v>
      </c>
      <c r="D11" s="12">
        <f aca="true" t="shared" si="5" ref="D11:L11">D28+D50</f>
        <v>0</v>
      </c>
      <c r="E11" s="4">
        <f t="shared" si="5"/>
        <v>0</v>
      </c>
      <c r="F11" s="4">
        <f t="shared" si="5"/>
        <v>0</v>
      </c>
      <c r="G11" s="4">
        <f t="shared" si="5"/>
        <v>0</v>
      </c>
      <c r="H11" s="4">
        <f t="shared" si="5"/>
        <v>0</v>
      </c>
      <c r="I11" s="4">
        <f t="shared" si="5"/>
        <v>0</v>
      </c>
      <c r="J11" s="4">
        <f t="shared" si="5"/>
        <v>0</v>
      </c>
      <c r="K11" s="11">
        <f t="shared" si="5"/>
        <v>0</v>
      </c>
      <c r="L11" s="11">
        <f t="shared" si="5"/>
        <v>0</v>
      </c>
      <c r="M11" s="6"/>
      <c r="N11" s="6"/>
      <c r="O11" s="6"/>
      <c r="P11" s="6"/>
      <c r="Q11" s="6"/>
      <c r="R11" s="6"/>
      <c r="S11" s="11">
        <f t="shared" si="3"/>
        <v>0</v>
      </c>
      <c r="T11" s="11">
        <f t="shared" si="3"/>
        <v>0</v>
      </c>
      <c r="U11" s="6"/>
      <c r="V11" s="6"/>
      <c r="W11" s="6"/>
      <c r="X11" s="6"/>
      <c r="Y11" s="6"/>
      <c r="Z11" s="6"/>
      <c r="AA11" s="11">
        <f t="shared" si="4"/>
        <v>0</v>
      </c>
      <c r="AB11" s="11">
        <f t="shared" si="4"/>
        <v>0</v>
      </c>
      <c r="AC11" s="6"/>
      <c r="AD11" s="6"/>
      <c r="AE11" s="6"/>
      <c r="AF11" s="6"/>
      <c r="AG11" s="6"/>
      <c r="AH11" s="6"/>
    </row>
    <row r="12" spans="1:34" ht="39.75" customHeight="1">
      <c r="A12" s="21" t="s">
        <v>17</v>
      </c>
      <c r="B12" s="21"/>
      <c r="C12" s="12">
        <f t="shared" si="1"/>
        <v>0</v>
      </c>
      <c r="D12" s="12">
        <f aca="true" t="shared" si="6" ref="D12:L12">D29+D51</f>
        <v>0</v>
      </c>
      <c r="E12" s="4">
        <f t="shared" si="6"/>
        <v>0</v>
      </c>
      <c r="F12" s="4">
        <f t="shared" si="6"/>
        <v>0</v>
      </c>
      <c r="G12" s="4">
        <f t="shared" si="6"/>
        <v>0</v>
      </c>
      <c r="H12" s="4">
        <f t="shared" si="6"/>
        <v>0</v>
      </c>
      <c r="I12" s="4">
        <f t="shared" si="6"/>
        <v>0</v>
      </c>
      <c r="J12" s="4">
        <f t="shared" si="6"/>
        <v>0</v>
      </c>
      <c r="K12" s="11">
        <f t="shared" si="6"/>
        <v>0</v>
      </c>
      <c r="L12" s="11">
        <f t="shared" si="6"/>
        <v>0</v>
      </c>
      <c r="M12" s="6"/>
      <c r="N12" s="6"/>
      <c r="O12" s="6"/>
      <c r="P12" s="6"/>
      <c r="Q12" s="6"/>
      <c r="R12" s="6"/>
      <c r="S12" s="11">
        <f t="shared" si="3"/>
        <v>0</v>
      </c>
      <c r="T12" s="11">
        <f t="shared" si="3"/>
        <v>0</v>
      </c>
      <c r="U12" s="6"/>
      <c r="V12" s="6"/>
      <c r="W12" s="6"/>
      <c r="X12" s="6"/>
      <c r="Y12" s="6"/>
      <c r="Z12" s="6"/>
      <c r="AA12" s="11">
        <f t="shared" si="4"/>
        <v>0</v>
      </c>
      <c r="AB12" s="11">
        <f t="shared" si="4"/>
        <v>0</v>
      </c>
      <c r="AC12" s="6"/>
      <c r="AD12" s="6"/>
      <c r="AE12" s="6"/>
      <c r="AF12" s="6"/>
      <c r="AG12" s="6"/>
      <c r="AH12" s="6"/>
    </row>
    <row r="13" spans="1:34" ht="18.75">
      <c r="A13" s="19" t="s">
        <v>18</v>
      </c>
      <c r="B13" s="19"/>
      <c r="C13" s="12">
        <f t="shared" si="1"/>
        <v>83.5</v>
      </c>
      <c r="D13" s="12">
        <f aca="true" t="shared" si="7" ref="D13:L14">D30+D52</f>
        <v>53.800000000000004</v>
      </c>
      <c r="E13" s="4">
        <f t="shared" si="7"/>
        <v>60</v>
      </c>
      <c r="F13" s="4">
        <f t="shared" si="7"/>
        <v>40.6</v>
      </c>
      <c r="G13" s="4">
        <f t="shared" si="7"/>
        <v>0</v>
      </c>
      <c r="H13" s="4">
        <f t="shared" si="7"/>
        <v>0</v>
      </c>
      <c r="I13" s="4">
        <f t="shared" si="7"/>
        <v>23.5</v>
      </c>
      <c r="J13" s="4">
        <f t="shared" si="7"/>
        <v>13.2</v>
      </c>
      <c r="K13" s="11">
        <f t="shared" si="7"/>
        <v>69.5</v>
      </c>
      <c r="L13" s="11">
        <f t="shared" si="7"/>
        <v>46.4</v>
      </c>
      <c r="M13" s="6">
        <v>46.1</v>
      </c>
      <c r="N13" s="6">
        <v>33.2</v>
      </c>
      <c r="O13" s="6"/>
      <c r="P13" s="6"/>
      <c r="Q13" s="6">
        <v>23.4</v>
      </c>
      <c r="R13" s="6">
        <v>13.2</v>
      </c>
      <c r="S13" s="11">
        <f t="shared" si="3"/>
        <v>0</v>
      </c>
      <c r="T13" s="11">
        <f t="shared" si="3"/>
        <v>0</v>
      </c>
      <c r="U13" s="6"/>
      <c r="V13" s="6"/>
      <c r="W13" s="6"/>
      <c r="X13" s="6"/>
      <c r="Y13" s="6"/>
      <c r="Z13" s="6"/>
      <c r="AA13" s="11">
        <f t="shared" si="4"/>
        <v>14</v>
      </c>
      <c r="AB13" s="11">
        <f t="shared" si="4"/>
        <v>7.4</v>
      </c>
      <c r="AC13" s="6">
        <v>13.9</v>
      </c>
      <c r="AD13" s="6">
        <v>7.4</v>
      </c>
      <c r="AE13" s="6"/>
      <c r="AF13" s="6"/>
      <c r="AG13" s="6">
        <v>0.1</v>
      </c>
      <c r="AH13" s="6"/>
    </row>
    <row r="14" spans="1:34" ht="38.25" customHeight="1">
      <c r="A14" s="15" t="s">
        <v>63</v>
      </c>
      <c r="B14" s="16"/>
      <c r="C14" s="12">
        <f t="shared" si="1"/>
        <v>69.5</v>
      </c>
      <c r="D14" s="12">
        <f t="shared" si="7"/>
        <v>46.4</v>
      </c>
      <c r="E14" s="4">
        <f t="shared" si="7"/>
        <v>46.1</v>
      </c>
      <c r="F14" s="4">
        <f t="shared" si="7"/>
        <v>33.2</v>
      </c>
      <c r="G14" s="4">
        <f t="shared" si="7"/>
        <v>0</v>
      </c>
      <c r="H14" s="4">
        <f t="shared" si="7"/>
        <v>0</v>
      </c>
      <c r="I14" s="4">
        <f t="shared" si="7"/>
        <v>23.4</v>
      </c>
      <c r="J14" s="4">
        <f t="shared" si="7"/>
        <v>13.2</v>
      </c>
      <c r="K14" s="11">
        <f t="shared" si="7"/>
        <v>69.5</v>
      </c>
      <c r="L14" s="11">
        <f t="shared" si="7"/>
        <v>46.4</v>
      </c>
      <c r="M14" s="6">
        <v>46.1</v>
      </c>
      <c r="N14" s="6">
        <v>33.2</v>
      </c>
      <c r="O14" s="6"/>
      <c r="P14" s="6"/>
      <c r="Q14" s="6">
        <v>23.4</v>
      </c>
      <c r="R14" s="6">
        <v>13.2</v>
      </c>
      <c r="S14" s="11">
        <f t="shared" si="3"/>
        <v>0</v>
      </c>
      <c r="T14" s="11">
        <f t="shared" si="3"/>
        <v>0</v>
      </c>
      <c r="U14" s="6"/>
      <c r="V14" s="6"/>
      <c r="W14" s="6"/>
      <c r="X14" s="6"/>
      <c r="Y14" s="6"/>
      <c r="Z14" s="6"/>
      <c r="AA14" s="11">
        <f t="shared" si="4"/>
        <v>0</v>
      </c>
      <c r="AB14" s="11">
        <f t="shared" si="4"/>
        <v>0</v>
      </c>
      <c r="AC14" s="6"/>
      <c r="AD14" s="6"/>
      <c r="AE14" s="6"/>
      <c r="AF14" s="6"/>
      <c r="AG14" s="6"/>
      <c r="AH14" s="10"/>
    </row>
    <row r="15" spans="1:34" ht="18.75">
      <c r="A15" s="19" t="s">
        <v>19</v>
      </c>
      <c r="B15" s="19"/>
      <c r="C15" s="12">
        <f t="shared" si="1"/>
        <v>38.5</v>
      </c>
      <c r="D15" s="12">
        <f aca="true" t="shared" si="8" ref="D15:L16">D32+D54</f>
        <v>25.200000000000003</v>
      </c>
      <c r="E15" s="4">
        <f t="shared" si="8"/>
        <v>0.1</v>
      </c>
      <c r="F15" s="4">
        <f t="shared" si="8"/>
        <v>0.1</v>
      </c>
      <c r="G15" s="4">
        <f t="shared" si="8"/>
        <v>0</v>
      </c>
      <c r="H15" s="4">
        <f t="shared" si="8"/>
        <v>0</v>
      </c>
      <c r="I15" s="4">
        <f t="shared" si="8"/>
        <v>38.4</v>
      </c>
      <c r="J15" s="4">
        <f t="shared" si="8"/>
        <v>25.1</v>
      </c>
      <c r="K15" s="11">
        <f t="shared" si="8"/>
        <v>38.3</v>
      </c>
      <c r="L15" s="11">
        <f t="shared" si="8"/>
        <v>25.1</v>
      </c>
      <c r="M15" s="6"/>
      <c r="N15" s="6"/>
      <c r="O15" s="6"/>
      <c r="P15" s="6"/>
      <c r="Q15" s="6">
        <v>38.3</v>
      </c>
      <c r="R15" s="6">
        <v>25.1</v>
      </c>
      <c r="S15" s="11">
        <f t="shared" si="3"/>
        <v>0</v>
      </c>
      <c r="T15" s="11">
        <f t="shared" si="3"/>
        <v>0</v>
      </c>
      <c r="U15" s="6"/>
      <c r="V15" s="6"/>
      <c r="W15" s="6"/>
      <c r="X15" s="6"/>
      <c r="Y15" s="6"/>
      <c r="Z15" s="6"/>
      <c r="AA15" s="11">
        <f t="shared" si="4"/>
        <v>0.2</v>
      </c>
      <c r="AB15" s="11">
        <f t="shared" si="4"/>
        <v>0.1</v>
      </c>
      <c r="AC15" s="6">
        <v>0.1</v>
      </c>
      <c r="AD15" s="6">
        <v>0.1</v>
      </c>
      <c r="AE15" s="6"/>
      <c r="AF15" s="6"/>
      <c r="AG15" s="6">
        <v>0.1</v>
      </c>
      <c r="AH15" s="10"/>
    </row>
    <row r="16" spans="1:34" ht="18.75">
      <c r="A16" s="17" t="s">
        <v>58</v>
      </c>
      <c r="B16" s="18"/>
      <c r="C16" s="12">
        <f t="shared" si="1"/>
        <v>38.5</v>
      </c>
      <c r="D16" s="12">
        <f aca="true" t="shared" si="9" ref="D16:J16">D33+D55</f>
        <v>25.200000000000003</v>
      </c>
      <c r="E16" s="4">
        <f t="shared" si="9"/>
        <v>0.1</v>
      </c>
      <c r="F16" s="4">
        <f t="shared" si="9"/>
        <v>0.1</v>
      </c>
      <c r="G16" s="4">
        <f t="shared" si="9"/>
        <v>0</v>
      </c>
      <c r="H16" s="4">
        <f t="shared" si="9"/>
        <v>0</v>
      </c>
      <c r="I16" s="4">
        <f t="shared" si="9"/>
        <v>38.4</v>
      </c>
      <c r="J16" s="4">
        <f t="shared" si="9"/>
        <v>25.1</v>
      </c>
      <c r="K16" s="11">
        <f t="shared" si="8"/>
        <v>38.3</v>
      </c>
      <c r="L16" s="11">
        <f t="shared" si="8"/>
        <v>25.1</v>
      </c>
      <c r="M16" s="6"/>
      <c r="N16" s="6"/>
      <c r="O16" s="6"/>
      <c r="P16" s="6"/>
      <c r="Q16" s="6">
        <v>38.3</v>
      </c>
      <c r="R16" s="6">
        <v>25.1</v>
      </c>
      <c r="S16" s="11">
        <f t="shared" si="3"/>
        <v>0</v>
      </c>
      <c r="T16" s="11">
        <f t="shared" si="3"/>
        <v>0</v>
      </c>
      <c r="U16" s="6"/>
      <c r="V16" s="6"/>
      <c r="W16" s="6"/>
      <c r="X16" s="6"/>
      <c r="Y16" s="6"/>
      <c r="Z16" s="6"/>
      <c r="AA16" s="11">
        <f t="shared" si="4"/>
        <v>0.2</v>
      </c>
      <c r="AB16" s="11">
        <f t="shared" si="4"/>
        <v>0.1</v>
      </c>
      <c r="AC16" s="6">
        <v>0.1</v>
      </c>
      <c r="AD16" s="6">
        <v>0.1</v>
      </c>
      <c r="AE16" s="6"/>
      <c r="AF16" s="6"/>
      <c r="AG16" s="6">
        <v>0.1</v>
      </c>
      <c r="AH16" s="6"/>
    </row>
    <row r="17" spans="1:34" ht="18.75">
      <c r="A17" s="19" t="s">
        <v>41</v>
      </c>
      <c r="B17" s="19"/>
      <c r="C17" s="12">
        <f t="shared" si="1"/>
        <v>4.2</v>
      </c>
      <c r="D17" s="12">
        <f aca="true" t="shared" si="10" ref="D17:L17">D34+D56</f>
        <v>2.8</v>
      </c>
      <c r="E17" s="4">
        <f t="shared" si="10"/>
        <v>2</v>
      </c>
      <c r="F17" s="4">
        <f t="shared" si="10"/>
        <v>1.5</v>
      </c>
      <c r="G17" s="4">
        <f t="shared" si="10"/>
        <v>0</v>
      </c>
      <c r="H17" s="4">
        <f t="shared" si="10"/>
        <v>0</v>
      </c>
      <c r="I17" s="4">
        <f t="shared" si="10"/>
        <v>2.2</v>
      </c>
      <c r="J17" s="4">
        <f t="shared" si="10"/>
        <v>1.3</v>
      </c>
      <c r="K17" s="11">
        <f t="shared" si="10"/>
        <v>4.2</v>
      </c>
      <c r="L17" s="11">
        <f t="shared" si="10"/>
        <v>2.8</v>
      </c>
      <c r="M17" s="6">
        <v>2</v>
      </c>
      <c r="N17" s="6">
        <v>1.5</v>
      </c>
      <c r="O17" s="6"/>
      <c r="P17" s="6"/>
      <c r="Q17" s="6">
        <v>2.2</v>
      </c>
      <c r="R17" s="6">
        <v>1.3</v>
      </c>
      <c r="S17" s="11">
        <f t="shared" si="3"/>
        <v>0</v>
      </c>
      <c r="T17" s="11">
        <f t="shared" si="3"/>
        <v>0</v>
      </c>
      <c r="U17" s="6"/>
      <c r="V17" s="6"/>
      <c r="W17" s="6"/>
      <c r="X17" s="6"/>
      <c r="Y17" s="6"/>
      <c r="Z17" s="6"/>
      <c r="AA17" s="11">
        <f t="shared" si="4"/>
        <v>0</v>
      </c>
      <c r="AB17" s="11">
        <f t="shared" si="4"/>
        <v>0</v>
      </c>
      <c r="AC17" s="6"/>
      <c r="AD17" s="6"/>
      <c r="AE17" s="6"/>
      <c r="AF17" s="6"/>
      <c r="AG17" s="6"/>
      <c r="AH17" s="6"/>
    </row>
    <row r="18" spans="1:34" ht="18.75">
      <c r="A18" s="19" t="s">
        <v>20</v>
      </c>
      <c r="B18" s="19"/>
      <c r="C18" s="12">
        <f t="shared" si="1"/>
        <v>20.3</v>
      </c>
      <c r="D18" s="12">
        <f aca="true" t="shared" si="11" ref="D18:L18">D35+D57</f>
        <v>13.5</v>
      </c>
      <c r="E18" s="4">
        <f t="shared" si="11"/>
        <v>15</v>
      </c>
      <c r="F18" s="4">
        <f t="shared" si="11"/>
        <v>9.9</v>
      </c>
      <c r="G18" s="4">
        <f t="shared" si="11"/>
        <v>0</v>
      </c>
      <c r="H18" s="4">
        <f t="shared" si="11"/>
        <v>0</v>
      </c>
      <c r="I18" s="4">
        <f t="shared" si="11"/>
        <v>5.3</v>
      </c>
      <c r="J18" s="4">
        <f t="shared" si="11"/>
        <v>3.6</v>
      </c>
      <c r="K18" s="11">
        <f t="shared" si="11"/>
        <v>20.3</v>
      </c>
      <c r="L18" s="11">
        <f t="shared" si="11"/>
        <v>13.5</v>
      </c>
      <c r="M18" s="6">
        <v>15</v>
      </c>
      <c r="N18" s="6">
        <v>9.9</v>
      </c>
      <c r="O18" s="6"/>
      <c r="P18" s="6"/>
      <c r="Q18" s="6">
        <v>5.3</v>
      </c>
      <c r="R18" s="6">
        <v>3.6</v>
      </c>
      <c r="S18" s="11">
        <f t="shared" si="3"/>
        <v>0</v>
      </c>
      <c r="T18" s="11">
        <f t="shared" si="3"/>
        <v>0</v>
      </c>
      <c r="U18" s="6"/>
      <c r="V18" s="6"/>
      <c r="W18" s="6"/>
      <c r="X18" s="6"/>
      <c r="Y18" s="6"/>
      <c r="Z18" s="6"/>
      <c r="AA18" s="11">
        <f t="shared" si="4"/>
        <v>0</v>
      </c>
      <c r="AB18" s="11">
        <f t="shared" si="4"/>
        <v>0</v>
      </c>
      <c r="AC18" s="6"/>
      <c r="AD18" s="6"/>
      <c r="AE18" s="6"/>
      <c r="AF18" s="6"/>
      <c r="AG18" s="6"/>
      <c r="AH18" s="6"/>
    </row>
    <row r="19" spans="1:34" ht="18.75" customHeight="1">
      <c r="A19" s="29" t="s">
        <v>62</v>
      </c>
      <c r="B19" s="30"/>
      <c r="C19" s="12">
        <f aca="true" t="shared" si="12" ref="C19:J19">K19+S19+AA19</f>
        <v>17</v>
      </c>
      <c r="D19" s="12">
        <f t="shared" si="12"/>
        <v>12.200000000000001</v>
      </c>
      <c r="E19" s="4">
        <f t="shared" si="12"/>
        <v>12</v>
      </c>
      <c r="F19" s="4">
        <f t="shared" si="12"/>
        <v>8.8</v>
      </c>
      <c r="G19" s="4">
        <f t="shared" si="12"/>
        <v>0</v>
      </c>
      <c r="H19" s="4">
        <f t="shared" si="12"/>
        <v>0</v>
      </c>
      <c r="I19" s="4">
        <f t="shared" si="12"/>
        <v>5</v>
      </c>
      <c r="J19" s="4">
        <f t="shared" si="12"/>
        <v>3.4</v>
      </c>
      <c r="K19" s="11">
        <f>M19+O19+Q19</f>
        <v>17</v>
      </c>
      <c r="L19" s="11">
        <f>N19+P19+R19</f>
        <v>12.200000000000001</v>
      </c>
      <c r="M19" s="6">
        <v>12</v>
      </c>
      <c r="N19" s="6">
        <v>8.8</v>
      </c>
      <c r="O19" s="6"/>
      <c r="P19" s="6"/>
      <c r="Q19" s="6">
        <v>5</v>
      </c>
      <c r="R19" s="6">
        <v>3.4</v>
      </c>
      <c r="S19" s="11">
        <f>U19+W19+Y19</f>
        <v>0</v>
      </c>
      <c r="T19" s="11">
        <f>V19+X19+Z19</f>
        <v>0</v>
      </c>
      <c r="U19" s="6"/>
      <c r="V19" s="6"/>
      <c r="W19" s="6"/>
      <c r="X19" s="6"/>
      <c r="Y19" s="6"/>
      <c r="Z19" s="6"/>
      <c r="AA19" s="11">
        <f>AC19+AE19+AG19</f>
        <v>0</v>
      </c>
      <c r="AB19" s="11">
        <f>AD19+AF19+AH19</f>
        <v>0</v>
      </c>
      <c r="AC19" s="6"/>
      <c r="AD19" s="6"/>
      <c r="AE19" s="6"/>
      <c r="AF19" s="6"/>
      <c r="AG19" s="6"/>
      <c r="AH19" s="6"/>
    </row>
    <row r="20" spans="1:34" ht="18.75">
      <c r="A20" s="19" t="s">
        <v>21</v>
      </c>
      <c r="B20" s="19"/>
      <c r="C20" s="12">
        <f>C36+C58</f>
        <v>0</v>
      </c>
      <c r="D20" s="12">
        <f aca="true" t="shared" si="13" ref="D20:L20">D36+D58</f>
        <v>0</v>
      </c>
      <c r="E20" s="4">
        <f t="shared" si="13"/>
        <v>0</v>
      </c>
      <c r="F20" s="4">
        <f t="shared" si="13"/>
        <v>0</v>
      </c>
      <c r="G20" s="4">
        <f t="shared" si="13"/>
        <v>0</v>
      </c>
      <c r="H20" s="4">
        <f t="shared" si="13"/>
        <v>0</v>
      </c>
      <c r="I20" s="4">
        <f t="shared" si="13"/>
        <v>0</v>
      </c>
      <c r="J20" s="4">
        <f t="shared" si="13"/>
        <v>0</v>
      </c>
      <c r="K20" s="11">
        <f t="shared" si="13"/>
        <v>0</v>
      </c>
      <c r="L20" s="11">
        <f t="shared" si="13"/>
        <v>0</v>
      </c>
      <c r="M20" s="6"/>
      <c r="N20" s="6"/>
      <c r="O20" s="6"/>
      <c r="P20" s="6"/>
      <c r="Q20" s="6"/>
      <c r="R20" s="6"/>
      <c r="S20" s="11">
        <f aca="true" t="shared" si="14" ref="S20:T24">S36+S58</f>
        <v>0</v>
      </c>
      <c r="T20" s="11">
        <f t="shared" si="14"/>
        <v>0</v>
      </c>
      <c r="U20" s="6"/>
      <c r="V20" s="6"/>
      <c r="W20" s="6"/>
      <c r="X20" s="6"/>
      <c r="Y20" s="6"/>
      <c r="Z20" s="6"/>
      <c r="AA20" s="11">
        <f aca="true" t="shared" si="15" ref="AA20:AB24">AA36+AA58</f>
        <v>0</v>
      </c>
      <c r="AB20" s="11">
        <f t="shared" si="15"/>
        <v>0</v>
      </c>
      <c r="AC20" s="6"/>
      <c r="AD20" s="6"/>
      <c r="AE20" s="6"/>
      <c r="AF20" s="6"/>
      <c r="AG20" s="6"/>
      <c r="AH20" s="6"/>
    </row>
    <row r="21" spans="1:34" ht="37.5" customHeight="1">
      <c r="A21" s="19" t="s">
        <v>22</v>
      </c>
      <c r="B21" s="19"/>
      <c r="C21" s="12">
        <f>C37+C59</f>
        <v>0</v>
      </c>
      <c r="D21" s="12">
        <f aca="true" t="shared" si="16" ref="D21:L21">D37+D59</f>
        <v>0</v>
      </c>
      <c r="E21" s="4">
        <f t="shared" si="16"/>
        <v>0</v>
      </c>
      <c r="F21" s="4">
        <f t="shared" si="16"/>
        <v>0</v>
      </c>
      <c r="G21" s="4">
        <f t="shared" si="16"/>
        <v>0</v>
      </c>
      <c r="H21" s="4">
        <f t="shared" si="16"/>
        <v>0</v>
      </c>
      <c r="I21" s="4">
        <f t="shared" si="16"/>
        <v>0</v>
      </c>
      <c r="J21" s="4">
        <f t="shared" si="16"/>
        <v>0</v>
      </c>
      <c r="K21" s="11">
        <f t="shared" si="16"/>
        <v>0</v>
      </c>
      <c r="L21" s="11">
        <f t="shared" si="16"/>
        <v>0</v>
      </c>
      <c r="M21" s="6"/>
      <c r="N21" s="6"/>
      <c r="O21" s="6"/>
      <c r="P21" s="6"/>
      <c r="Q21" s="6"/>
      <c r="R21" s="6"/>
      <c r="S21" s="11">
        <f t="shared" si="14"/>
        <v>0</v>
      </c>
      <c r="T21" s="11">
        <f t="shared" si="14"/>
        <v>0</v>
      </c>
      <c r="U21" s="6"/>
      <c r="V21" s="6"/>
      <c r="W21" s="6"/>
      <c r="X21" s="6"/>
      <c r="Y21" s="6"/>
      <c r="Z21" s="6"/>
      <c r="AA21" s="11">
        <f t="shared" si="15"/>
        <v>0</v>
      </c>
      <c r="AB21" s="11">
        <f t="shared" si="15"/>
        <v>0</v>
      </c>
      <c r="AC21" s="6"/>
      <c r="AD21" s="6"/>
      <c r="AE21" s="6"/>
      <c r="AF21" s="6"/>
      <c r="AG21" s="6"/>
      <c r="AH21" s="6"/>
    </row>
    <row r="22" spans="1:34" ht="18.75">
      <c r="A22" s="19" t="s">
        <v>23</v>
      </c>
      <c r="B22" s="19"/>
      <c r="C22" s="12">
        <f>C38+C60</f>
        <v>9.2</v>
      </c>
      <c r="D22" s="12">
        <f aca="true" t="shared" si="17" ref="D22:L22">D38+D60</f>
        <v>0.7999999999999999</v>
      </c>
      <c r="E22" s="4">
        <f t="shared" si="17"/>
        <v>8.6</v>
      </c>
      <c r="F22" s="4">
        <f t="shared" si="17"/>
        <v>0.7999999999999999</v>
      </c>
      <c r="G22" s="4">
        <f t="shared" si="17"/>
        <v>0</v>
      </c>
      <c r="H22" s="4">
        <f t="shared" si="17"/>
        <v>0</v>
      </c>
      <c r="I22" s="4">
        <f t="shared" si="17"/>
        <v>0.6</v>
      </c>
      <c r="J22" s="4">
        <f t="shared" si="17"/>
        <v>0</v>
      </c>
      <c r="K22" s="11">
        <f t="shared" si="17"/>
        <v>0</v>
      </c>
      <c r="L22" s="11">
        <f t="shared" si="17"/>
        <v>0</v>
      </c>
      <c r="M22" s="6"/>
      <c r="N22" s="6"/>
      <c r="O22" s="6"/>
      <c r="P22" s="6"/>
      <c r="Q22" s="6"/>
      <c r="R22" s="6"/>
      <c r="S22" s="11">
        <f t="shared" si="14"/>
        <v>0.4</v>
      </c>
      <c r="T22" s="11">
        <f t="shared" si="14"/>
        <v>0.1</v>
      </c>
      <c r="U22" s="14">
        <v>0.4</v>
      </c>
      <c r="V22" s="6">
        <v>0.1</v>
      </c>
      <c r="W22" s="6"/>
      <c r="X22" s="6"/>
      <c r="Y22" s="6"/>
      <c r="Z22" s="6"/>
      <c r="AA22" s="11">
        <f t="shared" si="15"/>
        <v>8.799999999999999</v>
      </c>
      <c r="AB22" s="11">
        <f t="shared" si="15"/>
        <v>0.7</v>
      </c>
      <c r="AC22" s="6">
        <v>8.2</v>
      </c>
      <c r="AD22" s="14">
        <v>0.7</v>
      </c>
      <c r="AE22" s="6"/>
      <c r="AF22" s="6"/>
      <c r="AG22" s="6">
        <v>0.6</v>
      </c>
      <c r="AH22" s="6"/>
    </row>
    <row r="23" spans="1:34" ht="18.75">
      <c r="A23" s="19" t="s">
        <v>24</v>
      </c>
      <c r="B23" s="19"/>
      <c r="C23" s="12">
        <f>C39+C61</f>
        <v>2.6</v>
      </c>
      <c r="D23" s="12">
        <f aca="true" t="shared" si="18" ref="D23:L23">D39+D61</f>
        <v>1.8</v>
      </c>
      <c r="E23" s="4">
        <f t="shared" si="18"/>
        <v>0.1</v>
      </c>
      <c r="F23" s="4">
        <f t="shared" si="18"/>
        <v>0</v>
      </c>
      <c r="G23" s="4">
        <f t="shared" si="18"/>
        <v>0</v>
      </c>
      <c r="H23" s="4">
        <f t="shared" si="18"/>
        <v>0</v>
      </c>
      <c r="I23" s="4">
        <f t="shared" si="18"/>
        <v>2.5</v>
      </c>
      <c r="J23" s="4">
        <f t="shared" si="18"/>
        <v>1.8</v>
      </c>
      <c r="K23" s="11">
        <f>K39+K61</f>
        <v>2.5</v>
      </c>
      <c r="L23" s="11">
        <f t="shared" si="18"/>
        <v>1.8</v>
      </c>
      <c r="M23" s="6"/>
      <c r="N23" s="6"/>
      <c r="O23" s="6"/>
      <c r="P23" s="6"/>
      <c r="Q23" s="6">
        <v>2.5</v>
      </c>
      <c r="R23" s="6">
        <v>1.8</v>
      </c>
      <c r="S23" s="11">
        <f t="shared" si="14"/>
        <v>0</v>
      </c>
      <c r="T23" s="11">
        <f t="shared" si="14"/>
        <v>0</v>
      </c>
      <c r="U23" s="6"/>
      <c r="V23" s="6"/>
      <c r="W23" s="6"/>
      <c r="X23" s="6"/>
      <c r="Y23" s="6"/>
      <c r="Z23" s="6"/>
      <c r="AA23" s="11">
        <f t="shared" si="15"/>
        <v>0.1</v>
      </c>
      <c r="AB23" s="11">
        <f t="shared" si="15"/>
        <v>0</v>
      </c>
      <c r="AC23" s="6">
        <v>0.1</v>
      </c>
      <c r="AD23" s="6"/>
      <c r="AE23" s="6"/>
      <c r="AF23" s="6"/>
      <c r="AG23" s="6"/>
      <c r="AH23" s="6"/>
    </row>
    <row r="24" spans="1:34" ht="18.75">
      <c r="A24" s="19" t="s">
        <v>25</v>
      </c>
      <c r="B24" s="19"/>
      <c r="C24" s="12">
        <f>C40+C62</f>
        <v>2.5</v>
      </c>
      <c r="D24" s="12">
        <f aca="true" t="shared" si="19" ref="D24:L24">D40+D62</f>
        <v>1.8</v>
      </c>
      <c r="E24" s="4">
        <f t="shared" si="19"/>
        <v>0</v>
      </c>
      <c r="F24" s="4">
        <f t="shared" si="19"/>
        <v>0</v>
      </c>
      <c r="G24" s="4">
        <f t="shared" si="19"/>
        <v>0</v>
      </c>
      <c r="H24" s="4">
        <f t="shared" si="19"/>
        <v>0</v>
      </c>
      <c r="I24" s="4">
        <f t="shared" si="19"/>
        <v>2.5</v>
      </c>
      <c r="J24" s="4">
        <f t="shared" si="19"/>
        <v>1.8</v>
      </c>
      <c r="K24" s="11">
        <f>K40+K62</f>
        <v>2.5</v>
      </c>
      <c r="L24" s="11">
        <f t="shared" si="19"/>
        <v>1.8</v>
      </c>
      <c r="M24" s="6"/>
      <c r="N24" s="6"/>
      <c r="O24" s="6"/>
      <c r="P24" s="6"/>
      <c r="Q24" s="6">
        <v>2.5</v>
      </c>
      <c r="R24" s="6">
        <v>1.8</v>
      </c>
      <c r="S24" s="11">
        <f t="shared" si="14"/>
        <v>0</v>
      </c>
      <c r="T24" s="11">
        <f t="shared" si="14"/>
        <v>0</v>
      </c>
      <c r="U24" s="6"/>
      <c r="V24" s="6"/>
      <c r="W24" s="6"/>
      <c r="X24" s="6"/>
      <c r="Y24" s="6"/>
      <c r="Z24" s="6"/>
      <c r="AA24" s="11">
        <f t="shared" si="15"/>
        <v>0</v>
      </c>
      <c r="AB24" s="11">
        <f t="shared" si="15"/>
        <v>0</v>
      </c>
      <c r="AC24" s="6"/>
      <c r="AD24" s="6"/>
      <c r="AE24" s="6"/>
      <c r="AF24" s="6"/>
      <c r="AG24" s="6"/>
      <c r="AH24" s="6"/>
    </row>
    <row r="25" spans="1:34" ht="18.75" hidden="1">
      <c r="A25" s="24" t="s">
        <v>43</v>
      </c>
      <c r="B25" s="25"/>
      <c r="C25" s="5">
        <f>E25+G25+I25</f>
        <v>296.1</v>
      </c>
      <c r="D25" s="5">
        <f>F25+H25+J25</f>
        <v>160.8</v>
      </c>
      <c r="E25" s="5">
        <f aca="true" t="shared" si="20" ref="E25:J25">M25+U25+AC25</f>
        <v>224.9</v>
      </c>
      <c r="F25" s="5">
        <f t="shared" si="20"/>
        <v>119.00000000000001</v>
      </c>
      <c r="G25" s="5">
        <f t="shared" si="20"/>
        <v>0.30000000000000004</v>
      </c>
      <c r="H25" s="5">
        <f t="shared" si="20"/>
        <v>0</v>
      </c>
      <c r="I25" s="5">
        <f t="shared" si="20"/>
        <v>70.9</v>
      </c>
      <c r="J25" s="5">
        <f t="shared" si="20"/>
        <v>41.8</v>
      </c>
      <c r="K25" s="5">
        <f>M25+O25+Q25</f>
        <v>126.5</v>
      </c>
      <c r="L25" s="5">
        <f>N25+P25+R25</f>
        <v>83.5</v>
      </c>
      <c r="M25" s="5">
        <f aca="true" t="shared" si="21" ref="M25:R25">M27+M32+M34+M35+M36+M37+M38+M39</f>
        <v>60.4</v>
      </c>
      <c r="N25" s="5">
        <f t="shared" si="21"/>
        <v>42.5</v>
      </c>
      <c r="O25" s="5">
        <f t="shared" si="21"/>
        <v>0</v>
      </c>
      <c r="P25" s="5">
        <f t="shared" si="21"/>
        <v>0</v>
      </c>
      <c r="Q25" s="5">
        <f t="shared" si="21"/>
        <v>66.1</v>
      </c>
      <c r="R25" s="5">
        <f t="shared" si="21"/>
        <v>40.99999999999999</v>
      </c>
      <c r="S25" s="5">
        <f>U25+W25+Y25</f>
        <v>126.80000000000001</v>
      </c>
      <c r="T25" s="5">
        <f>V25+X25+Z25</f>
        <v>61.400000000000006</v>
      </c>
      <c r="U25" s="5">
        <f aca="true" t="shared" si="22" ref="U25:Z25">U27+U32+U34+U35+U36+U37+U38+U39</f>
        <v>123.80000000000001</v>
      </c>
      <c r="V25" s="5">
        <f t="shared" si="22"/>
        <v>60.800000000000004</v>
      </c>
      <c r="W25" s="5">
        <f t="shared" si="22"/>
        <v>0.1</v>
      </c>
      <c r="X25" s="5">
        <f t="shared" si="22"/>
        <v>0</v>
      </c>
      <c r="Y25" s="5">
        <f t="shared" si="22"/>
        <v>2.9</v>
      </c>
      <c r="Z25" s="5">
        <f t="shared" si="22"/>
        <v>0.6</v>
      </c>
      <c r="AA25" s="5">
        <f>AC25+AE25+AG25</f>
        <v>42.8</v>
      </c>
      <c r="AB25" s="5">
        <f>AD25+AF25+AH25</f>
        <v>15.899999999999999</v>
      </c>
      <c r="AC25" s="5">
        <f aca="true" t="shared" si="23" ref="AC25:AH25">AC27+AC32+AC34+AC35+AC36+AC37+AC38+AC39</f>
        <v>40.699999999999996</v>
      </c>
      <c r="AD25" s="5">
        <f t="shared" si="23"/>
        <v>15.7</v>
      </c>
      <c r="AE25" s="5">
        <f t="shared" si="23"/>
        <v>0.2</v>
      </c>
      <c r="AF25" s="5">
        <f t="shared" si="23"/>
        <v>0</v>
      </c>
      <c r="AG25" s="5">
        <f t="shared" si="23"/>
        <v>1.9</v>
      </c>
      <c r="AH25" s="5">
        <f t="shared" si="23"/>
        <v>0.2</v>
      </c>
    </row>
    <row r="26" spans="1:34" ht="18.75" hidden="1">
      <c r="A26" s="19" t="s">
        <v>14</v>
      </c>
      <c r="B26" s="19"/>
      <c r="C26" s="4"/>
      <c r="D26" s="4"/>
      <c r="E26" s="4"/>
      <c r="F26" s="4"/>
      <c r="G26" s="4"/>
      <c r="H26" s="4"/>
      <c r="I26" s="4"/>
      <c r="J26" s="4"/>
      <c r="K26" s="5"/>
      <c r="L26" s="5"/>
      <c r="M26" s="4"/>
      <c r="N26" s="4"/>
      <c r="O26" s="4"/>
      <c r="P26" s="4"/>
      <c r="Q26" s="4"/>
      <c r="R26" s="4"/>
      <c r="S26" s="5"/>
      <c r="T26" s="5"/>
      <c r="U26" s="4"/>
      <c r="V26" s="4"/>
      <c r="W26" s="4"/>
      <c r="X26" s="4"/>
      <c r="Y26" s="4"/>
      <c r="Z26" s="4"/>
      <c r="AA26" s="5"/>
      <c r="AB26" s="5"/>
      <c r="AC26" s="4"/>
      <c r="AD26" s="4"/>
      <c r="AE26" s="4"/>
      <c r="AF26" s="4"/>
      <c r="AG26" s="4"/>
      <c r="AH26" s="4"/>
    </row>
    <row r="27" spans="1:34" ht="18.75" hidden="1">
      <c r="A27" s="19" t="s">
        <v>26</v>
      </c>
      <c r="B27" s="19"/>
      <c r="C27" s="9">
        <f aca="true" t="shared" si="24" ref="C27:C40">E27+G27+I27</f>
        <v>226.90000000000003</v>
      </c>
      <c r="D27" s="9">
        <f aca="true" t="shared" si="25" ref="D27:D40">F27+H27+J27</f>
        <v>120.70000000000002</v>
      </c>
      <c r="E27" s="9">
        <f aca="true" t="shared" si="26" ref="E27:J27">M27+U27+AC27</f>
        <v>199.10000000000002</v>
      </c>
      <c r="F27" s="9">
        <f t="shared" si="26"/>
        <v>106.70000000000002</v>
      </c>
      <c r="G27" s="9">
        <f t="shared" si="26"/>
        <v>0.30000000000000004</v>
      </c>
      <c r="H27" s="9">
        <f t="shared" si="26"/>
        <v>0</v>
      </c>
      <c r="I27" s="9">
        <f t="shared" si="26"/>
        <v>27.499999999999996</v>
      </c>
      <c r="J27" s="9">
        <f t="shared" si="26"/>
        <v>13.999999999999998</v>
      </c>
      <c r="K27" s="5">
        <f aca="true" t="shared" si="27" ref="K27:K40">M27+O27+Q27</f>
        <v>66.8</v>
      </c>
      <c r="L27" s="5">
        <f aca="true" t="shared" si="28" ref="L27:L40">N27+P27+R27</f>
        <v>44.3</v>
      </c>
      <c r="M27" s="9">
        <f aca="true" t="shared" si="29" ref="M27:R34">M10-M49</f>
        <v>43.4</v>
      </c>
      <c r="N27" s="9">
        <f t="shared" si="29"/>
        <v>31.1</v>
      </c>
      <c r="O27" s="9">
        <f t="shared" si="29"/>
        <v>0</v>
      </c>
      <c r="P27" s="9">
        <f t="shared" si="29"/>
        <v>0</v>
      </c>
      <c r="Q27" s="9">
        <f t="shared" si="29"/>
        <v>23.4</v>
      </c>
      <c r="R27" s="9">
        <f t="shared" si="29"/>
        <v>13.2</v>
      </c>
      <c r="S27" s="5">
        <f aca="true" t="shared" si="30" ref="S27:S40">U27+W27+Y27</f>
        <v>126.4</v>
      </c>
      <c r="T27" s="5">
        <f aca="true" t="shared" si="31" ref="T27:T40">V27+X27+Z27</f>
        <v>61.300000000000004</v>
      </c>
      <c r="U27" s="9">
        <f aca="true" t="shared" si="32" ref="U27:Z34">U10-U49</f>
        <v>123.4</v>
      </c>
      <c r="V27" s="9">
        <f t="shared" si="32"/>
        <v>60.7</v>
      </c>
      <c r="W27" s="9">
        <f t="shared" si="32"/>
        <v>0.1</v>
      </c>
      <c r="X27" s="9">
        <f t="shared" si="32"/>
        <v>0</v>
      </c>
      <c r="Y27" s="9">
        <f t="shared" si="32"/>
        <v>2.9</v>
      </c>
      <c r="Z27" s="9">
        <f t="shared" si="32"/>
        <v>0.6</v>
      </c>
      <c r="AA27" s="5">
        <f aca="true" t="shared" si="33" ref="AA27:AA40">AC27+AE27+AG27</f>
        <v>33.7</v>
      </c>
      <c r="AB27" s="5">
        <f aca="true" t="shared" si="34" ref="AB27:AB40">AD27+AF27+AH27</f>
        <v>15.1</v>
      </c>
      <c r="AC27" s="9">
        <f aca="true" t="shared" si="35" ref="AC27:AH34">AC10-AC49</f>
        <v>32.3</v>
      </c>
      <c r="AD27" s="9">
        <f t="shared" si="35"/>
        <v>14.9</v>
      </c>
      <c r="AE27" s="9">
        <f t="shared" si="35"/>
        <v>0.2</v>
      </c>
      <c r="AF27" s="9">
        <f t="shared" si="35"/>
        <v>0</v>
      </c>
      <c r="AG27" s="9">
        <f t="shared" si="35"/>
        <v>1.2</v>
      </c>
      <c r="AH27" s="9">
        <f t="shared" si="35"/>
        <v>0.2</v>
      </c>
    </row>
    <row r="28" spans="1:34" ht="18.75" hidden="1">
      <c r="A28" s="19" t="s">
        <v>27</v>
      </c>
      <c r="B28" s="19"/>
      <c r="C28" s="9">
        <f t="shared" si="24"/>
        <v>0</v>
      </c>
      <c r="D28" s="9">
        <f t="shared" si="25"/>
        <v>0</v>
      </c>
      <c r="E28" s="9">
        <f aca="true" t="shared" si="36" ref="E28:E40">M28+U28+AC28</f>
        <v>0</v>
      </c>
      <c r="F28" s="9">
        <f aca="true" t="shared" si="37" ref="F28:F40">N28+V28+AD28</f>
        <v>0</v>
      </c>
      <c r="G28" s="9">
        <f aca="true" t="shared" si="38" ref="G28:G40">O28+W28+AE28</f>
        <v>0</v>
      </c>
      <c r="H28" s="9">
        <f aca="true" t="shared" si="39" ref="H28:H40">P28+X28+AF28</f>
        <v>0</v>
      </c>
      <c r="I28" s="9">
        <f aca="true" t="shared" si="40" ref="I28:I40">Q28+Y28+AG28</f>
        <v>0</v>
      </c>
      <c r="J28" s="9">
        <f aca="true" t="shared" si="41" ref="J28:J40">R28+Z28+AH28</f>
        <v>0</v>
      </c>
      <c r="K28" s="5">
        <f t="shared" si="27"/>
        <v>0</v>
      </c>
      <c r="L28" s="5">
        <f t="shared" si="28"/>
        <v>0</v>
      </c>
      <c r="M28" s="9">
        <f t="shared" si="29"/>
        <v>0</v>
      </c>
      <c r="N28" s="9">
        <f t="shared" si="29"/>
        <v>0</v>
      </c>
      <c r="O28" s="9">
        <f t="shared" si="29"/>
        <v>0</v>
      </c>
      <c r="P28" s="9">
        <f t="shared" si="29"/>
        <v>0</v>
      </c>
      <c r="Q28" s="9">
        <f t="shared" si="29"/>
        <v>0</v>
      </c>
      <c r="R28" s="9">
        <f t="shared" si="29"/>
        <v>0</v>
      </c>
      <c r="S28" s="5">
        <f t="shared" si="30"/>
        <v>0</v>
      </c>
      <c r="T28" s="5">
        <f t="shared" si="31"/>
        <v>0</v>
      </c>
      <c r="U28" s="9">
        <f t="shared" si="32"/>
        <v>0</v>
      </c>
      <c r="V28" s="9">
        <f t="shared" si="32"/>
        <v>0</v>
      </c>
      <c r="W28" s="9">
        <f t="shared" si="32"/>
        <v>0</v>
      </c>
      <c r="X28" s="9">
        <f t="shared" si="32"/>
        <v>0</v>
      </c>
      <c r="Y28" s="9">
        <f t="shared" si="32"/>
        <v>0</v>
      </c>
      <c r="Z28" s="9">
        <f t="shared" si="32"/>
        <v>0</v>
      </c>
      <c r="AA28" s="5">
        <f t="shared" si="33"/>
        <v>0</v>
      </c>
      <c r="AB28" s="5">
        <f t="shared" si="34"/>
        <v>0</v>
      </c>
      <c r="AC28" s="9">
        <f t="shared" si="35"/>
        <v>0</v>
      </c>
      <c r="AD28" s="9">
        <f t="shared" si="35"/>
        <v>0</v>
      </c>
      <c r="AE28" s="9">
        <f t="shared" si="35"/>
        <v>0</v>
      </c>
      <c r="AF28" s="9">
        <f t="shared" si="35"/>
        <v>0</v>
      </c>
      <c r="AG28" s="9">
        <f t="shared" si="35"/>
        <v>0</v>
      </c>
      <c r="AH28" s="9">
        <f t="shared" si="35"/>
        <v>0</v>
      </c>
    </row>
    <row r="29" spans="1:34" ht="42" customHeight="1" hidden="1">
      <c r="A29" s="19" t="s">
        <v>28</v>
      </c>
      <c r="B29" s="19"/>
      <c r="C29" s="9">
        <f t="shared" si="24"/>
        <v>0</v>
      </c>
      <c r="D29" s="9">
        <f t="shared" si="25"/>
        <v>0</v>
      </c>
      <c r="E29" s="9">
        <f t="shared" si="36"/>
        <v>0</v>
      </c>
      <c r="F29" s="9">
        <f t="shared" si="37"/>
        <v>0</v>
      </c>
      <c r="G29" s="9">
        <f t="shared" si="38"/>
        <v>0</v>
      </c>
      <c r="H29" s="9">
        <f t="shared" si="39"/>
        <v>0</v>
      </c>
      <c r="I29" s="9">
        <f t="shared" si="40"/>
        <v>0</v>
      </c>
      <c r="J29" s="9">
        <f t="shared" si="41"/>
        <v>0</v>
      </c>
      <c r="K29" s="5">
        <f t="shared" si="27"/>
        <v>0</v>
      </c>
      <c r="L29" s="5">
        <f t="shared" si="28"/>
        <v>0</v>
      </c>
      <c r="M29" s="9">
        <f t="shared" si="29"/>
        <v>0</v>
      </c>
      <c r="N29" s="9">
        <f t="shared" si="29"/>
        <v>0</v>
      </c>
      <c r="O29" s="9">
        <f t="shared" si="29"/>
        <v>0</v>
      </c>
      <c r="P29" s="9">
        <f t="shared" si="29"/>
        <v>0</v>
      </c>
      <c r="Q29" s="9">
        <f t="shared" si="29"/>
        <v>0</v>
      </c>
      <c r="R29" s="9">
        <f t="shared" si="29"/>
        <v>0</v>
      </c>
      <c r="S29" s="5">
        <f t="shared" si="30"/>
        <v>0</v>
      </c>
      <c r="T29" s="5">
        <f t="shared" si="31"/>
        <v>0</v>
      </c>
      <c r="U29" s="9">
        <f t="shared" si="32"/>
        <v>0</v>
      </c>
      <c r="V29" s="9">
        <f t="shared" si="32"/>
        <v>0</v>
      </c>
      <c r="W29" s="9">
        <f t="shared" si="32"/>
        <v>0</v>
      </c>
      <c r="X29" s="9">
        <f t="shared" si="32"/>
        <v>0</v>
      </c>
      <c r="Y29" s="9">
        <f t="shared" si="32"/>
        <v>0</v>
      </c>
      <c r="Z29" s="9">
        <f t="shared" si="32"/>
        <v>0</v>
      </c>
      <c r="AA29" s="5">
        <f t="shared" si="33"/>
        <v>0</v>
      </c>
      <c r="AB29" s="5">
        <f t="shared" si="34"/>
        <v>0</v>
      </c>
      <c r="AC29" s="9">
        <f t="shared" si="35"/>
        <v>0</v>
      </c>
      <c r="AD29" s="9">
        <f t="shared" si="35"/>
        <v>0</v>
      </c>
      <c r="AE29" s="9">
        <f t="shared" si="35"/>
        <v>0</v>
      </c>
      <c r="AF29" s="9">
        <f t="shared" si="35"/>
        <v>0</v>
      </c>
      <c r="AG29" s="9">
        <f t="shared" si="35"/>
        <v>0</v>
      </c>
      <c r="AH29" s="9">
        <f t="shared" si="35"/>
        <v>0</v>
      </c>
    </row>
    <row r="30" spans="1:34" ht="18.75" hidden="1">
      <c r="A30" s="19" t="s">
        <v>29</v>
      </c>
      <c r="B30" s="19"/>
      <c r="C30" s="9">
        <f t="shared" si="24"/>
        <v>80.8</v>
      </c>
      <c r="D30" s="9">
        <f t="shared" si="25"/>
        <v>51.7</v>
      </c>
      <c r="E30" s="9">
        <f t="shared" si="36"/>
        <v>57.3</v>
      </c>
      <c r="F30" s="9">
        <f t="shared" si="37"/>
        <v>38.5</v>
      </c>
      <c r="G30" s="9">
        <f t="shared" si="38"/>
        <v>0</v>
      </c>
      <c r="H30" s="9">
        <f t="shared" si="39"/>
        <v>0</v>
      </c>
      <c r="I30" s="9">
        <f t="shared" si="40"/>
        <v>23.5</v>
      </c>
      <c r="J30" s="9">
        <f t="shared" si="41"/>
        <v>13.2</v>
      </c>
      <c r="K30" s="5">
        <f t="shared" si="27"/>
        <v>66.8</v>
      </c>
      <c r="L30" s="5">
        <f t="shared" si="28"/>
        <v>44.3</v>
      </c>
      <c r="M30" s="9">
        <f t="shared" si="29"/>
        <v>43.4</v>
      </c>
      <c r="N30" s="9">
        <f t="shared" si="29"/>
        <v>31.1</v>
      </c>
      <c r="O30" s="9">
        <f t="shared" si="29"/>
        <v>0</v>
      </c>
      <c r="P30" s="9">
        <f t="shared" si="29"/>
        <v>0</v>
      </c>
      <c r="Q30" s="9">
        <f t="shared" si="29"/>
        <v>23.4</v>
      </c>
      <c r="R30" s="9">
        <f t="shared" si="29"/>
        <v>13.2</v>
      </c>
      <c r="S30" s="5">
        <f t="shared" si="30"/>
        <v>0</v>
      </c>
      <c r="T30" s="5">
        <f t="shared" si="31"/>
        <v>0</v>
      </c>
      <c r="U30" s="9">
        <f t="shared" si="32"/>
        <v>0</v>
      </c>
      <c r="V30" s="9">
        <f t="shared" si="32"/>
        <v>0</v>
      </c>
      <c r="W30" s="9">
        <f t="shared" si="32"/>
        <v>0</v>
      </c>
      <c r="X30" s="9">
        <f t="shared" si="32"/>
        <v>0</v>
      </c>
      <c r="Y30" s="9">
        <f t="shared" si="32"/>
        <v>0</v>
      </c>
      <c r="Z30" s="9">
        <f t="shared" si="32"/>
        <v>0</v>
      </c>
      <c r="AA30" s="5">
        <f t="shared" si="33"/>
        <v>14</v>
      </c>
      <c r="AB30" s="5">
        <f t="shared" si="34"/>
        <v>7.4</v>
      </c>
      <c r="AC30" s="9">
        <f t="shared" si="35"/>
        <v>13.9</v>
      </c>
      <c r="AD30" s="9">
        <f t="shared" si="35"/>
        <v>7.4</v>
      </c>
      <c r="AE30" s="9">
        <f t="shared" si="35"/>
        <v>0</v>
      </c>
      <c r="AF30" s="9">
        <f t="shared" si="35"/>
        <v>0</v>
      </c>
      <c r="AG30" s="9">
        <f t="shared" si="35"/>
        <v>0.1</v>
      </c>
      <c r="AH30" s="9">
        <f t="shared" si="35"/>
        <v>0</v>
      </c>
    </row>
    <row r="31" spans="1:34" ht="36.75" customHeight="1" hidden="1">
      <c r="A31" s="27" t="s">
        <v>60</v>
      </c>
      <c r="B31" s="28"/>
      <c r="C31" s="9">
        <f>E31+G31+I31</f>
        <v>66.8</v>
      </c>
      <c r="D31" s="9">
        <f>F31+H31+J31</f>
        <v>44.3</v>
      </c>
      <c r="E31" s="9">
        <f aca="true" t="shared" si="42" ref="E31:J31">M31+U31+AC31</f>
        <v>43.4</v>
      </c>
      <c r="F31" s="9">
        <f t="shared" si="42"/>
        <v>31.1</v>
      </c>
      <c r="G31" s="9">
        <f t="shared" si="42"/>
        <v>0</v>
      </c>
      <c r="H31" s="9">
        <f t="shared" si="42"/>
        <v>0</v>
      </c>
      <c r="I31" s="9">
        <f t="shared" si="42"/>
        <v>23.4</v>
      </c>
      <c r="J31" s="9">
        <f t="shared" si="42"/>
        <v>13.2</v>
      </c>
      <c r="K31" s="5">
        <f>M31+O31+Q31</f>
        <v>66.8</v>
      </c>
      <c r="L31" s="5">
        <f>N31+P31+R31</f>
        <v>44.3</v>
      </c>
      <c r="M31" s="9">
        <f t="shared" si="29"/>
        <v>43.4</v>
      </c>
      <c r="N31" s="9">
        <f t="shared" si="29"/>
        <v>31.1</v>
      </c>
      <c r="O31" s="9">
        <f t="shared" si="29"/>
        <v>0</v>
      </c>
      <c r="P31" s="9">
        <f t="shared" si="29"/>
        <v>0</v>
      </c>
      <c r="Q31" s="9">
        <f t="shared" si="29"/>
        <v>23.4</v>
      </c>
      <c r="R31" s="9">
        <f t="shared" si="29"/>
        <v>13.2</v>
      </c>
      <c r="S31" s="5">
        <f>U31+W31+Y31</f>
        <v>0</v>
      </c>
      <c r="T31" s="5">
        <f>V31+X31+Z31</f>
        <v>0</v>
      </c>
      <c r="U31" s="9">
        <f t="shared" si="32"/>
        <v>0</v>
      </c>
      <c r="V31" s="9">
        <f t="shared" si="32"/>
        <v>0</v>
      </c>
      <c r="W31" s="9">
        <f t="shared" si="32"/>
        <v>0</v>
      </c>
      <c r="X31" s="9">
        <f t="shared" si="32"/>
        <v>0</v>
      </c>
      <c r="Y31" s="9">
        <f t="shared" si="32"/>
        <v>0</v>
      </c>
      <c r="Z31" s="9">
        <f t="shared" si="32"/>
        <v>0</v>
      </c>
      <c r="AA31" s="5">
        <f>AC31+AE31+AG31</f>
        <v>0</v>
      </c>
      <c r="AB31" s="5">
        <f>AD31+AF31+AH31</f>
        <v>0</v>
      </c>
      <c r="AC31" s="9">
        <f t="shared" si="35"/>
        <v>0</v>
      </c>
      <c r="AD31" s="9">
        <f t="shared" si="35"/>
        <v>0</v>
      </c>
      <c r="AE31" s="9">
        <f t="shared" si="35"/>
        <v>0</v>
      </c>
      <c r="AF31" s="9">
        <f t="shared" si="35"/>
        <v>0</v>
      </c>
      <c r="AG31" s="9">
        <f t="shared" si="35"/>
        <v>0</v>
      </c>
      <c r="AH31" s="9">
        <f t="shared" si="35"/>
        <v>0</v>
      </c>
    </row>
    <row r="32" spans="1:34" ht="18.75" hidden="1">
      <c r="A32" s="19" t="s">
        <v>30</v>
      </c>
      <c r="B32" s="19"/>
      <c r="C32" s="9">
        <f t="shared" si="24"/>
        <v>38.5</v>
      </c>
      <c r="D32" s="9">
        <f t="shared" si="25"/>
        <v>25.200000000000003</v>
      </c>
      <c r="E32" s="9">
        <f t="shared" si="36"/>
        <v>0.1</v>
      </c>
      <c r="F32" s="9">
        <f t="shared" si="37"/>
        <v>0.1</v>
      </c>
      <c r="G32" s="9">
        <f t="shared" si="38"/>
        <v>0</v>
      </c>
      <c r="H32" s="9">
        <f t="shared" si="39"/>
        <v>0</v>
      </c>
      <c r="I32" s="9">
        <f t="shared" si="40"/>
        <v>38.4</v>
      </c>
      <c r="J32" s="9">
        <f t="shared" si="41"/>
        <v>25.1</v>
      </c>
      <c r="K32" s="5">
        <f>M32+O32+Q32</f>
        <v>38.3</v>
      </c>
      <c r="L32" s="5">
        <f t="shared" si="28"/>
        <v>25.1</v>
      </c>
      <c r="M32" s="9">
        <f t="shared" si="29"/>
        <v>0</v>
      </c>
      <c r="N32" s="9">
        <f t="shared" si="29"/>
        <v>0</v>
      </c>
      <c r="O32" s="9">
        <f t="shared" si="29"/>
        <v>0</v>
      </c>
      <c r="P32" s="9">
        <f t="shared" si="29"/>
        <v>0</v>
      </c>
      <c r="Q32" s="9">
        <f t="shared" si="29"/>
        <v>38.3</v>
      </c>
      <c r="R32" s="9">
        <f t="shared" si="29"/>
        <v>25.1</v>
      </c>
      <c r="S32" s="5">
        <f t="shared" si="30"/>
        <v>0</v>
      </c>
      <c r="T32" s="5">
        <f t="shared" si="31"/>
        <v>0</v>
      </c>
      <c r="U32" s="9">
        <f t="shared" si="32"/>
        <v>0</v>
      </c>
      <c r="V32" s="9">
        <f t="shared" si="32"/>
        <v>0</v>
      </c>
      <c r="W32" s="9">
        <f t="shared" si="32"/>
        <v>0</v>
      </c>
      <c r="X32" s="9">
        <f t="shared" si="32"/>
        <v>0</v>
      </c>
      <c r="Y32" s="9">
        <f t="shared" si="32"/>
        <v>0</v>
      </c>
      <c r="Z32" s="9">
        <f t="shared" si="32"/>
        <v>0</v>
      </c>
      <c r="AA32" s="5">
        <f t="shared" si="33"/>
        <v>0.2</v>
      </c>
      <c r="AB32" s="5">
        <f t="shared" si="34"/>
        <v>0.1</v>
      </c>
      <c r="AC32" s="9">
        <f t="shared" si="35"/>
        <v>0.1</v>
      </c>
      <c r="AD32" s="9">
        <f t="shared" si="35"/>
        <v>0.1</v>
      </c>
      <c r="AE32" s="9">
        <f t="shared" si="35"/>
        <v>0</v>
      </c>
      <c r="AF32" s="9">
        <f t="shared" si="35"/>
        <v>0</v>
      </c>
      <c r="AG32" s="9">
        <f t="shared" si="35"/>
        <v>0.1</v>
      </c>
      <c r="AH32" s="9">
        <f t="shared" si="35"/>
        <v>0</v>
      </c>
    </row>
    <row r="33" spans="1:34" ht="18.75" hidden="1">
      <c r="A33" s="17" t="s">
        <v>59</v>
      </c>
      <c r="B33" s="18"/>
      <c r="C33" s="9">
        <f>E33+G33+I33</f>
        <v>38.5</v>
      </c>
      <c r="D33" s="9">
        <f>F33+H33+J33</f>
        <v>25.200000000000003</v>
      </c>
      <c r="E33" s="9">
        <f aca="true" t="shared" si="43" ref="E33:J33">M33+U33+AC33</f>
        <v>0.1</v>
      </c>
      <c r="F33" s="9">
        <f t="shared" si="43"/>
        <v>0.1</v>
      </c>
      <c r="G33" s="9">
        <f t="shared" si="43"/>
        <v>0</v>
      </c>
      <c r="H33" s="9">
        <f t="shared" si="43"/>
        <v>0</v>
      </c>
      <c r="I33" s="9">
        <f t="shared" si="43"/>
        <v>38.4</v>
      </c>
      <c r="J33" s="9">
        <f t="shared" si="43"/>
        <v>25.1</v>
      </c>
      <c r="K33" s="5">
        <f>M33+O33+Q33</f>
        <v>38.3</v>
      </c>
      <c r="L33" s="5">
        <f t="shared" si="28"/>
        <v>25.1</v>
      </c>
      <c r="M33" s="9">
        <f t="shared" si="29"/>
        <v>0</v>
      </c>
      <c r="N33" s="9">
        <f t="shared" si="29"/>
        <v>0</v>
      </c>
      <c r="O33" s="9">
        <f t="shared" si="29"/>
        <v>0</v>
      </c>
      <c r="P33" s="9">
        <f t="shared" si="29"/>
        <v>0</v>
      </c>
      <c r="Q33" s="9">
        <f t="shared" si="29"/>
        <v>38.3</v>
      </c>
      <c r="R33" s="9">
        <f t="shared" si="29"/>
        <v>25.1</v>
      </c>
      <c r="S33" s="5">
        <f t="shared" si="30"/>
        <v>0</v>
      </c>
      <c r="T33" s="5">
        <f t="shared" si="31"/>
        <v>0</v>
      </c>
      <c r="U33" s="9">
        <f t="shared" si="32"/>
        <v>0</v>
      </c>
      <c r="V33" s="9">
        <f t="shared" si="32"/>
        <v>0</v>
      </c>
      <c r="W33" s="9">
        <f t="shared" si="32"/>
        <v>0</v>
      </c>
      <c r="X33" s="9">
        <f t="shared" si="32"/>
        <v>0</v>
      </c>
      <c r="Y33" s="9">
        <f t="shared" si="32"/>
        <v>0</v>
      </c>
      <c r="Z33" s="9">
        <f t="shared" si="32"/>
        <v>0</v>
      </c>
      <c r="AA33" s="5">
        <f t="shared" si="33"/>
        <v>0.2</v>
      </c>
      <c r="AB33" s="5">
        <f t="shared" si="34"/>
        <v>0.1</v>
      </c>
      <c r="AC33" s="9">
        <f t="shared" si="35"/>
        <v>0.1</v>
      </c>
      <c r="AD33" s="9">
        <f t="shared" si="35"/>
        <v>0.1</v>
      </c>
      <c r="AE33" s="9">
        <f t="shared" si="35"/>
        <v>0</v>
      </c>
      <c r="AF33" s="9">
        <f t="shared" si="35"/>
        <v>0</v>
      </c>
      <c r="AG33" s="9">
        <f t="shared" si="35"/>
        <v>0.1</v>
      </c>
      <c r="AH33" s="9">
        <f t="shared" si="35"/>
        <v>0</v>
      </c>
    </row>
    <row r="34" spans="1:34" ht="18.75" hidden="1">
      <c r="A34" s="19" t="s">
        <v>42</v>
      </c>
      <c r="B34" s="19"/>
      <c r="C34" s="9">
        <f t="shared" si="24"/>
        <v>4.2</v>
      </c>
      <c r="D34" s="9">
        <f t="shared" si="25"/>
        <v>2.8</v>
      </c>
      <c r="E34" s="9">
        <f t="shared" si="36"/>
        <v>2</v>
      </c>
      <c r="F34" s="9">
        <f t="shared" si="37"/>
        <v>1.5</v>
      </c>
      <c r="G34" s="9">
        <f t="shared" si="38"/>
        <v>0</v>
      </c>
      <c r="H34" s="9">
        <f t="shared" si="39"/>
        <v>0</v>
      </c>
      <c r="I34" s="9">
        <f t="shared" si="40"/>
        <v>2.2</v>
      </c>
      <c r="J34" s="9">
        <f t="shared" si="41"/>
        <v>1.3</v>
      </c>
      <c r="K34" s="5">
        <f t="shared" si="27"/>
        <v>4.2</v>
      </c>
      <c r="L34" s="5">
        <f t="shared" si="28"/>
        <v>2.8</v>
      </c>
      <c r="M34" s="9">
        <f t="shared" si="29"/>
        <v>2</v>
      </c>
      <c r="N34" s="9">
        <f t="shared" si="29"/>
        <v>1.5</v>
      </c>
      <c r="O34" s="9">
        <f t="shared" si="29"/>
        <v>0</v>
      </c>
      <c r="P34" s="9">
        <f t="shared" si="29"/>
        <v>0</v>
      </c>
      <c r="Q34" s="9">
        <f t="shared" si="29"/>
        <v>2.2</v>
      </c>
      <c r="R34" s="9">
        <f t="shared" si="29"/>
        <v>1.3</v>
      </c>
      <c r="S34" s="5">
        <f t="shared" si="30"/>
        <v>0</v>
      </c>
      <c r="T34" s="5">
        <f t="shared" si="31"/>
        <v>0</v>
      </c>
      <c r="U34" s="9">
        <f t="shared" si="32"/>
        <v>0</v>
      </c>
      <c r="V34" s="9">
        <f t="shared" si="32"/>
        <v>0</v>
      </c>
      <c r="W34" s="9">
        <f t="shared" si="32"/>
        <v>0</v>
      </c>
      <c r="X34" s="9">
        <f t="shared" si="32"/>
        <v>0</v>
      </c>
      <c r="Y34" s="9">
        <f t="shared" si="32"/>
        <v>0</v>
      </c>
      <c r="Z34" s="9">
        <f t="shared" si="32"/>
        <v>0</v>
      </c>
      <c r="AA34" s="5">
        <f t="shared" si="33"/>
        <v>0</v>
      </c>
      <c r="AB34" s="5">
        <f t="shared" si="34"/>
        <v>0</v>
      </c>
      <c r="AC34" s="9">
        <f t="shared" si="35"/>
        <v>0</v>
      </c>
      <c r="AD34" s="9">
        <f t="shared" si="35"/>
        <v>0</v>
      </c>
      <c r="AE34" s="9">
        <f t="shared" si="35"/>
        <v>0</v>
      </c>
      <c r="AF34" s="9">
        <f t="shared" si="35"/>
        <v>0</v>
      </c>
      <c r="AG34" s="9">
        <f t="shared" si="35"/>
        <v>0</v>
      </c>
      <c r="AH34" s="9">
        <f t="shared" si="35"/>
        <v>0</v>
      </c>
    </row>
    <row r="35" spans="1:34" ht="18.75" hidden="1">
      <c r="A35" s="19" t="s">
        <v>31</v>
      </c>
      <c r="B35" s="19"/>
      <c r="C35" s="9">
        <f t="shared" si="24"/>
        <v>17.2</v>
      </c>
      <c r="D35" s="9">
        <f t="shared" si="25"/>
        <v>11.3</v>
      </c>
      <c r="E35" s="9">
        <f t="shared" si="36"/>
        <v>15</v>
      </c>
      <c r="F35" s="9">
        <f t="shared" si="37"/>
        <v>9.9</v>
      </c>
      <c r="G35" s="9">
        <f t="shared" si="38"/>
        <v>0</v>
      </c>
      <c r="H35" s="9">
        <f t="shared" si="39"/>
        <v>0</v>
      </c>
      <c r="I35" s="9">
        <f t="shared" si="40"/>
        <v>2.1999999999999997</v>
      </c>
      <c r="J35" s="9">
        <f t="shared" si="41"/>
        <v>1.4</v>
      </c>
      <c r="K35" s="5">
        <f t="shared" si="27"/>
        <v>17.2</v>
      </c>
      <c r="L35" s="5">
        <f t="shared" si="28"/>
        <v>11.3</v>
      </c>
      <c r="M35" s="9">
        <f aca="true" t="shared" si="44" ref="M35:R35">M18-M57</f>
        <v>15</v>
      </c>
      <c r="N35" s="9">
        <f t="shared" si="44"/>
        <v>9.9</v>
      </c>
      <c r="O35" s="9">
        <f t="shared" si="44"/>
        <v>0</v>
      </c>
      <c r="P35" s="9">
        <f t="shared" si="44"/>
        <v>0</v>
      </c>
      <c r="Q35" s="9">
        <f t="shared" si="44"/>
        <v>2.1999999999999997</v>
      </c>
      <c r="R35" s="9">
        <f t="shared" si="44"/>
        <v>1.4</v>
      </c>
      <c r="S35" s="5">
        <f t="shared" si="30"/>
        <v>0</v>
      </c>
      <c r="T35" s="5">
        <f t="shared" si="31"/>
        <v>0</v>
      </c>
      <c r="U35" s="9">
        <f aca="true" t="shared" si="45" ref="U35:Z35">U18-U57</f>
        <v>0</v>
      </c>
      <c r="V35" s="9">
        <f t="shared" si="45"/>
        <v>0</v>
      </c>
      <c r="W35" s="9">
        <f t="shared" si="45"/>
        <v>0</v>
      </c>
      <c r="X35" s="9">
        <f t="shared" si="45"/>
        <v>0</v>
      </c>
      <c r="Y35" s="9">
        <f t="shared" si="45"/>
        <v>0</v>
      </c>
      <c r="Z35" s="9">
        <f t="shared" si="45"/>
        <v>0</v>
      </c>
      <c r="AA35" s="5">
        <f t="shared" si="33"/>
        <v>0</v>
      </c>
      <c r="AB35" s="5">
        <f t="shared" si="34"/>
        <v>0</v>
      </c>
      <c r="AC35" s="9">
        <f aca="true" t="shared" si="46" ref="AC35:AH35">AC18-AC57</f>
        <v>0</v>
      </c>
      <c r="AD35" s="9">
        <f t="shared" si="46"/>
        <v>0</v>
      </c>
      <c r="AE35" s="9">
        <f t="shared" si="46"/>
        <v>0</v>
      </c>
      <c r="AF35" s="9">
        <f t="shared" si="46"/>
        <v>0</v>
      </c>
      <c r="AG35" s="9">
        <f t="shared" si="46"/>
        <v>0</v>
      </c>
      <c r="AH35" s="9">
        <f t="shared" si="46"/>
        <v>0</v>
      </c>
    </row>
    <row r="36" spans="1:34" ht="18.75" hidden="1">
      <c r="A36" s="19" t="s">
        <v>32</v>
      </c>
      <c r="B36" s="19"/>
      <c r="C36" s="9">
        <f t="shared" si="24"/>
        <v>0</v>
      </c>
      <c r="D36" s="9">
        <f t="shared" si="25"/>
        <v>0</v>
      </c>
      <c r="E36" s="9">
        <f t="shared" si="36"/>
        <v>0</v>
      </c>
      <c r="F36" s="9">
        <f t="shared" si="37"/>
        <v>0</v>
      </c>
      <c r="G36" s="9">
        <f t="shared" si="38"/>
        <v>0</v>
      </c>
      <c r="H36" s="9">
        <f t="shared" si="39"/>
        <v>0</v>
      </c>
      <c r="I36" s="9">
        <f t="shared" si="40"/>
        <v>0</v>
      </c>
      <c r="J36" s="9">
        <f t="shared" si="41"/>
        <v>0</v>
      </c>
      <c r="K36" s="5">
        <f t="shared" si="27"/>
        <v>0</v>
      </c>
      <c r="L36" s="5">
        <f t="shared" si="28"/>
        <v>0</v>
      </c>
      <c r="M36" s="9">
        <f aca="true" t="shared" si="47" ref="M36:R36">M20-M58</f>
        <v>0</v>
      </c>
      <c r="N36" s="9">
        <f t="shared" si="47"/>
        <v>0</v>
      </c>
      <c r="O36" s="9">
        <f t="shared" si="47"/>
        <v>0</v>
      </c>
      <c r="P36" s="9">
        <f t="shared" si="47"/>
        <v>0</v>
      </c>
      <c r="Q36" s="9">
        <f t="shared" si="47"/>
        <v>0</v>
      </c>
      <c r="R36" s="9">
        <f t="shared" si="47"/>
        <v>0</v>
      </c>
      <c r="S36" s="5">
        <f t="shared" si="30"/>
        <v>0</v>
      </c>
      <c r="T36" s="5">
        <f t="shared" si="31"/>
        <v>0</v>
      </c>
      <c r="U36" s="9">
        <f aca="true" t="shared" si="48" ref="U36:Z36">U20-U58</f>
        <v>0</v>
      </c>
      <c r="V36" s="9">
        <f t="shared" si="48"/>
        <v>0</v>
      </c>
      <c r="W36" s="9">
        <f t="shared" si="48"/>
        <v>0</v>
      </c>
      <c r="X36" s="9">
        <f t="shared" si="48"/>
        <v>0</v>
      </c>
      <c r="Y36" s="9">
        <f t="shared" si="48"/>
        <v>0</v>
      </c>
      <c r="Z36" s="9">
        <f t="shared" si="48"/>
        <v>0</v>
      </c>
      <c r="AA36" s="5">
        <f t="shared" si="33"/>
        <v>0</v>
      </c>
      <c r="AB36" s="5">
        <f t="shared" si="34"/>
        <v>0</v>
      </c>
      <c r="AC36" s="9">
        <f aca="true" t="shared" si="49" ref="AC36:AH36">AC20-AC58</f>
        <v>0</v>
      </c>
      <c r="AD36" s="9">
        <f t="shared" si="49"/>
        <v>0</v>
      </c>
      <c r="AE36" s="9">
        <f t="shared" si="49"/>
        <v>0</v>
      </c>
      <c r="AF36" s="9">
        <f t="shared" si="49"/>
        <v>0</v>
      </c>
      <c r="AG36" s="9">
        <f t="shared" si="49"/>
        <v>0</v>
      </c>
      <c r="AH36" s="9">
        <f t="shared" si="49"/>
        <v>0</v>
      </c>
    </row>
    <row r="37" spans="1:34" ht="41.25" customHeight="1" hidden="1">
      <c r="A37" s="19" t="s">
        <v>33</v>
      </c>
      <c r="B37" s="19"/>
      <c r="C37" s="9">
        <f t="shared" si="24"/>
        <v>0</v>
      </c>
      <c r="D37" s="9">
        <f t="shared" si="25"/>
        <v>0</v>
      </c>
      <c r="E37" s="9">
        <f t="shared" si="36"/>
        <v>0</v>
      </c>
      <c r="F37" s="9">
        <f t="shared" si="37"/>
        <v>0</v>
      </c>
      <c r="G37" s="9">
        <f t="shared" si="38"/>
        <v>0</v>
      </c>
      <c r="H37" s="9">
        <f t="shared" si="39"/>
        <v>0</v>
      </c>
      <c r="I37" s="9">
        <f t="shared" si="40"/>
        <v>0</v>
      </c>
      <c r="J37" s="9">
        <f t="shared" si="41"/>
        <v>0</v>
      </c>
      <c r="K37" s="5">
        <f t="shared" si="27"/>
        <v>0</v>
      </c>
      <c r="L37" s="5">
        <f t="shared" si="28"/>
        <v>0</v>
      </c>
      <c r="M37" s="9">
        <f aca="true" t="shared" si="50" ref="M37:R37">M21-M59</f>
        <v>0</v>
      </c>
      <c r="N37" s="9">
        <f t="shared" si="50"/>
        <v>0</v>
      </c>
      <c r="O37" s="9">
        <f t="shared" si="50"/>
        <v>0</v>
      </c>
      <c r="P37" s="9">
        <f t="shared" si="50"/>
        <v>0</v>
      </c>
      <c r="Q37" s="9">
        <f t="shared" si="50"/>
        <v>0</v>
      </c>
      <c r="R37" s="9">
        <f t="shared" si="50"/>
        <v>0</v>
      </c>
      <c r="S37" s="5">
        <f t="shared" si="30"/>
        <v>0</v>
      </c>
      <c r="T37" s="5">
        <f t="shared" si="31"/>
        <v>0</v>
      </c>
      <c r="U37" s="9">
        <f aca="true" t="shared" si="51" ref="U37:Z37">U21-U59</f>
        <v>0</v>
      </c>
      <c r="V37" s="9">
        <f t="shared" si="51"/>
        <v>0</v>
      </c>
      <c r="W37" s="9">
        <f t="shared" si="51"/>
        <v>0</v>
      </c>
      <c r="X37" s="9">
        <f t="shared" si="51"/>
        <v>0</v>
      </c>
      <c r="Y37" s="9">
        <f t="shared" si="51"/>
        <v>0</v>
      </c>
      <c r="Z37" s="9">
        <f t="shared" si="51"/>
        <v>0</v>
      </c>
      <c r="AA37" s="5">
        <f t="shared" si="33"/>
        <v>0</v>
      </c>
      <c r="AB37" s="5">
        <f t="shared" si="34"/>
        <v>0</v>
      </c>
      <c r="AC37" s="9">
        <f aca="true" t="shared" si="52" ref="AC37:AH37">AC21-AC59</f>
        <v>0</v>
      </c>
      <c r="AD37" s="9">
        <f t="shared" si="52"/>
        <v>0</v>
      </c>
      <c r="AE37" s="9">
        <f t="shared" si="52"/>
        <v>0</v>
      </c>
      <c r="AF37" s="9">
        <f t="shared" si="52"/>
        <v>0</v>
      </c>
      <c r="AG37" s="9">
        <f t="shared" si="52"/>
        <v>0</v>
      </c>
      <c r="AH37" s="9">
        <f t="shared" si="52"/>
        <v>0</v>
      </c>
    </row>
    <row r="38" spans="1:34" ht="18.75" hidden="1">
      <c r="A38" s="19" t="s">
        <v>34</v>
      </c>
      <c r="B38" s="19"/>
      <c r="C38" s="9">
        <f t="shared" si="24"/>
        <v>9.2</v>
      </c>
      <c r="D38" s="9">
        <f t="shared" si="25"/>
        <v>0.7999999999999999</v>
      </c>
      <c r="E38" s="9">
        <f t="shared" si="36"/>
        <v>8.6</v>
      </c>
      <c r="F38" s="9">
        <f t="shared" si="37"/>
        <v>0.7999999999999999</v>
      </c>
      <c r="G38" s="9">
        <f t="shared" si="38"/>
        <v>0</v>
      </c>
      <c r="H38" s="9">
        <f t="shared" si="39"/>
        <v>0</v>
      </c>
      <c r="I38" s="9">
        <f t="shared" si="40"/>
        <v>0.6</v>
      </c>
      <c r="J38" s="9">
        <f t="shared" si="41"/>
        <v>0</v>
      </c>
      <c r="K38" s="5">
        <f t="shared" si="27"/>
        <v>0</v>
      </c>
      <c r="L38" s="5">
        <f t="shared" si="28"/>
        <v>0</v>
      </c>
      <c r="M38" s="9">
        <f aca="true" t="shared" si="53" ref="M38:R38">M22-M60</f>
        <v>0</v>
      </c>
      <c r="N38" s="9">
        <f t="shared" si="53"/>
        <v>0</v>
      </c>
      <c r="O38" s="9">
        <f t="shared" si="53"/>
        <v>0</v>
      </c>
      <c r="P38" s="9">
        <f t="shared" si="53"/>
        <v>0</v>
      </c>
      <c r="Q38" s="9">
        <f t="shared" si="53"/>
        <v>0</v>
      </c>
      <c r="R38" s="9">
        <f t="shared" si="53"/>
        <v>0</v>
      </c>
      <c r="S38" s="5">
        <f t="shared" si="30"/>
        <v>0.4</v>
      </c>
      <c r="T38" s="5">
        <f t="shared" si="31"/>
        <v>0.1</v>
      </c>
      <c r="U38" s="9">
        <f aca="true" t="shared" si="54" ref="U38:Z38">U22-U60</f>
        <v>0.4</v>
      </c>
      <c r="V38" s="9">
        <f t="shared" si="54"/>
        <v>0.1</v>
      </c>
      <c r="W38" s="9">
        <f t="shared" si="54"/>
        <v>0</v>
      </c>
      <c r="X38" s="9">
        <f t="shared" si="54"/>
        <v>0</v>
      </c>
      <c r="Y38" s="9">
        <f t="shared" si="54"/>
        <v>0</v>
      </c>
      <c r="Z38" s="9">
        <f t="shared" si="54"/>
        <v>0</v>
      </c>
      <c r="AA38" s="5">
        <f t="shared" si="33"/>
        <v>8.799999999999999</v>
      </c>
      <c r="AB38" s="5">
        <f t="shared" si="34"/>
        <v>0.7</v>
      </c>
      <c r="AC38" s="9">
        <f aca="true" t="shared" si="55" ref="AC38:AH38">AC22-AC60</f>
        <v>8.2</v>
      </c>
      <c r="AD38" s="9">
        <f t="shared" si="55"/>
        <v>0.7</v>
      </c>
      <c r="AE38" s="9">
        <f t="shared" si="55"/>
        <v>0</v>
      </c>
      <c r="AF38" s="9">
        <f t="shared" si="55"/>
        <v>0</v>
      </c>
      <c r="AG38" s="9">
        <f t="shared" si="55"/>
        <v>0.6</v>
      </c>
      <c r="AH38" s="9">
        <f t="shared" si="55"/>
        <v>0</v>
      </c>
    </row>
    <row r="39" spans="1:34" ht="18.75" hidden="1">
      <c r="A39" s="19" t="s">
        <v>35</v>
      </c>
      <c r="B39" s="19"/>
      <c r="C39" s="9">
        <f t="shared" si="24"/>
        <v>0.1</v>
      </c>
      <c r="D39" s="9">
        <f t="shared" si="25"/>
        <v>0</v>
      </c>
      <c r="E39" s="9">
        <f t="shared" si="36"/>
        <v>0.1</v>
      </c>
      <c r="F39" s="9">
        <f t="shared" si="37"/>
        <v>0</v>
      </c>
      <c r="G39" s="9">
        <f t="shared" si="38"/>
        <v>0</v>
      </c>
      <c r="H39" s="9">
        <f t="shared" si="39"/>
        <v>0</v>
      </c>
      <c r="I39" s="9">
        <f t="shared" si="40"/>
        <v>0</v>
      </c>
      <c r="J39" s="9">
        <f t="shared" si="41"/>
        <v>0</v>
      </c>
      <c r="K39" s="5">
        <f t="shared" si="27"/>
        <v>0</v>
      </c>
      <c r="L39" s="5">
        <f t="shared" si="28"/>
        <v>0</v>
      </c>
      <c r="M39" s="9">
        <f aca="true" t="shared" si="56" ref="M39:R39">M23-M61</f>
        <v>0</v>
      </c>
      <c r="N39" s="9">
        <f t="shared" si="56"/>
        <v>0</v>
      </c>
      <c r="O39" s="9">
        <f t="shared" si="56"/>
        <v>0</v>
      </c>
      <c r="P39" s="9">
        <f t="shared" si="56"/>
        <v>0</v>
      </c>
      <c r="Q39" s="9">
        <f t="shared" si="56"/>
        <v>0</v>
      </c>
      <c r="R39" s="9">
        <f t="shared" si="56"/>
        <v>0</v>
      </c>
      <c r="S39" s="5">
        <f t="shared" si="30"/>
        <v>0</v>
      </c>
      <c r="T39" s="5">
        <f t="shared" si="31"/>
        <v>0</v>
      </c>
      <c r="U39" s="9">
        <f aca="true" t="shared" si="57" ref="U39:Z39">U23-U61</f>
        <v>0</v>
      </c>
      <c r="V39" s="9">
        <f t="shared" si="57"/>
        <v>0</v>
      </c>
      <c r="W39" s="9">
        <f t="shared" si="57"/>
        <v>0</v>
      </c>
      <c r="X39" s="9">
        <f t="shared" si="57"/>
        <v>0</v>
      </c>
      <c r="Y39" s="9">
        <f t="shared" si="57"/>
        <v>0</v>
      </c>
      <c r="Z39" s="9">
        <f t="shared" si="57"/>
        <v>0</v>
      </c>
      <c r="AA39" s="5">
        <f t="shared" si="33"/>
        <v>0.1</v>
      </c>
      <c r="AB39" s="5">
        <f t="shared" si="34"/>
        <v>0</v>
      </c>
      <c r="AC39" s="9">
        <f aca="true" t="shared" si="58" ref="AC39:AH39">AC23-AC61</f>
        <v>0.1</v>
      </c>
      <c r="AD39" s="9">
        <f t="shared" si="58"/>
        <v>0</v>
      </c>
      <c r="AE39" s="9">
        <f t="shared" si="58"/>
        <v>0</v>
      </c>
      <c r="AF39" s="9">
        <f t="shared" si="58"/>
        <v>0</v>
      </c>
      <c r="AG39" s="9">
        <f t="shared" si="58"/>
        <v>0</v>
      </c>
      <c r="AH39" s="9">
        <f t="shared" si="58"/>
        <v>0</v>
      </c>
    </row>
    <row r="40" spans="1:41" ht="18.75" hidden="1">
      <c r="A40" s="19" t="s">
        <v>36</v>
      </c>
      <c r="B40" s="19"/>
      <c r="C40" s="9">
        <f t="shared" si="24"/>
        <v>0</v>
      </c>
      <c r="D40" s="9">
        <f t="shared" si="25"/>
        <v>0</v>
      </c>
      <c r="E40" s="9">
        <f t="shared" si="36"/>
        <v>0</v>
      </c>
      <c r="F40" s="9">
        <f t="shared" si="37"/>
        <v>0</v>
      </c>
      <c r="G40" s="9">
        <f t="shared" si="38"/>
        <v>0</v>
      </c>
      <c r="H40" s="9">
        <f t="shared" si="39"/>
        <v>0</v>
      </c>
      <c r="I40" s="9">
        <f t="shared" si="40"/>
        <v>0</v>
      </c>
      <c r="J40" s="9">
        <f t="shared" si="41"/>
        <v>0</v>
      </c>
      <c r="K40" s="5">
        <f t="shared" si="27"/>
        <v>0</v>
      </c>
      <c r="L40" s="5">
        <f t="shared" si="28"/>
        <v>0</v>
      </c>
      <c r="M40" s="9">
        <f aca="true" t="shared" si="59" ref="M40:R40">M24-M62</f>
        <v>0</v>
      </c>
      <c r="N40" s="9">
        <f t="shared" si="59"/>
        <v>0</v>
      </c>
      <c r="O40" s="9">
        <f t="shared" si="59"/>
        <v>0</v>
      </c>
      <c r="P40" s="9">
        <f t="shared" si="59"/>
        <v>0</v>
      </c>
      <c r="Q40" s="9">
        <f t="shared" si="59"/>
        <v>0</v>
      </c>
      <c r="R40" s="9">
        <f t="shared" si="59"/>
        <v>0</v>
      </c>
      <c r="S40" s="5">
        <f t="shared" si="30"/>
        <v>0</v>
      </c>
      <c r="T40" s="5">
        <f t="shared" si="31"/>
        <v>0</v>
      </c>
      <c r="U40" s="9">
        <f aca="true" t="shared" si="60" ref="U40:Z40">U24-U62</f>
        <v>0</v>
      </c>
      <c r="V40" s="9">
        <f t="shared" si="60"/>
        <v>0</v>
      </c>
      <c r="W40" s="9">
        <f t="shared" si="60"/>
        <v>0</v>
      </c>
      <c r="X40" s="9">
        <f t="shared" si="60"/>
        <v>0</v>
      </c>
      <c r="Y40" s="9">
        <f t="shared" si="60"/>
        <v>0</v>
      </c>
      <c r="Z40" s="9">
        <f t="shared" si="60"/>
        <v>0</v>
      </c>
      <c r="AA40" s="5">
        <f t="shared" si="33"/>
        <v>0</v>
      </c>
      <c r="AB40" s="5">
        <f t="shared" si="34"/>
        <v>0</v>
      </c>
      <c r="AC40" s="9">
        <f aca="true" t="shared" si="61" ref="AC40:AH40">AC24-AC62</f>
        <v>0</v>
      </c>
      <c r="AD40" s="9">
        <f t="shared" si="61"/>
        <v>0</v>
      </c>
      <c r="AE40" s="9">
        <f t="shared" si="61"/>
        <v>0</v>
      </c>
      <c r="AF40" s="9">
        <f t="shared" si="61"/>
        <v>0</v>
      </c>
      <c r="AG40" s="9">
        <f t="shared" si="61"/>
        <v>0</v>
      </c>
      <c r="AH40" s="9">
        <f t="shared" si="61"/>
        <v>0</v>
      </c>
      <c r="AI40" s="7"/>
      <c r="AJ40" s="7"/>
      <c r="AK40" s="7"/>
      <c r="AL40" s="7"/>
      <c r="AM40" s="7"/>
      <c r="AN40" s="7"/>
      <c r="AO40" s="7"/>
    </row>
    <row r="41" spans="1:34" ht="25.5" customHeight="1" hidden="1">
      <c r="A41" s="21" t="s">
        <v>0</v>
      </c>
      <c r="B41" s="21"/>
      <c r="C41" s="21" t="s">
        <v>1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</row>
    <row r="42" spans="1:34" ht="18.75" hidden="1">
      <c r="A42" s="21"/>
      <c r="B42" s="21"/>
      <c r="C42" s="21" t="s">
        <v>2</v>
      </c>
      <c r="D42" s="21"/>
      <c r="E42" s="21"/>
      <c r="F42" s="21"/>
      <c r="G42" s="21"/>
      <c r="H42" s="21"/>
      <c r="I42" s="21"/>
      <c r="J42" s="21"/>
      <c r="K42" s="21" t="s">
        <v>3</v>
      </c>
      <c r="L42" s="21"/>
      <c r="M42" s="21"/>
      <c r="N42" s="21"/>
      <c r="O42" s="21"/>
      <c r="P42" s="21"/>
      <c r="Q42" s="21"/>
      <c r="R42" s="21"/>
      <c r="S42" s="21" t="s">
        <v>37</v>
      </c>
      <c r="T42" s="21"/>
      <c r="U42" s="21"/>
      <c r="V42" s="21"/>
      <c r="W42" s="21"/>
      <c r="X42" s="21"/>
      <c r="Y42" s="21"/>
      <c r="Z42" s="21"/>
      <c r="AA42" s="21" t="s">
        <v>4</v>
      </c>
      <c r="AB42" s="21"/>
      <c r="AC42" s="21"/>
      <c r="AD42" s="21"/>
      <c r="AE42" s="21"/>
      <c r="AF42" s="21"/>
      <c r="AG42" s="21"/>
      <c r="AH42" s="21"/>
    </row>
    <row r="43" spans="1:34" ht="18.75" hidden="1">
      <c r="A43" s="21"/>
      <c r="B43" s="21"/>
      <c r="C43" s="21" t="s">
        <v>5</v>
      </c>
      <c r="D43" s="21"/>
      <c r="E43" s="21" t="s">
        <v>6</v>
      </c>
      <c r="F43" s="21"/>
      <c r="G43" s="21"/>
      <c r="H43" s="21"/>
      <c r="I43" s="21"/>
      <c r="J43" s="21"/>
      <c r="K43" s="23" t="s">
        <v>5</v>
      </c>
      <c r="L43" s="23"/>
      <c r="M43" s="21" t="s">
        <v>10</v>
      </c>
      <c r="N43" s="21"/>
      <c r="O43" s="21"/>
      <c r="P43" s="21"/>
      <c r="Q43" s="21"/>
      <c r="R43" s="21"/>
      <c r="S43" s="23" t="s">
        <v>5</v>
      </c>
      <c r="T43" s="23"/>
      <c r="U43" s="21" t="s">
        <v>6</v>
      </c>
      <c r="V43" s="21"/>
      <c r="W43" s="21"/>
      <c r="X43" s="21"/>
      <c r="Y43" s="21"/>
      <c r="Z43" s="21"/>
      <c r="AA43" s="23" t="s">
        <v>5</v>
      </c>
      <c r="AB43" s="23"/>
      <c r="AC43" s="21" t="s">
        <v>6</v>
      </c>
      <c r="AD43" s="21"/>
      <c r="AE43" s="21"/>
      <c r="AF43" s="21"/>
      <c r="AG43" s="21"/>
      <c r="AH43" s="21"/>
    </row>
    <row r="44" spans="1:34" ht="18.75" hidden="1">
      <c r="A44" s="21"/>
      <c r="B44" s="21"/>
      <c r="C44" s="21"/>
      <c r="D44" s="21"/>
      <c r="E44" s="21" t="s">
        <v>7</v>
      </c>
      <c r="F44" s="21"/>
      <c r="G44" s="21" t="s">
        <v>8</v>
      </c>
      <c r="H44" s="21"/>
      <c r="I44" s="21" t="s">
        <v>9</v>
      </c>
      <c r="J44" s="21"/>
      <c r="K44" s="23"/>
      <c r="L44" s="23"/>
      <c r="M44" s="21" t="s">
        <v>7</v>
      </c>
      <c r="N44" s="21"/>
      <c r="O44" s="21" t="s">
        <v>8</v>
      </c>
      <c r="P44" s="21"/>
      <c r="Q44" s="21" t="s">
        <v>9</v>
      </c>
      <c r="R44" s="21"/>
      <c r="S44" s="23"/>
      <c r="T44" s="23"/>
      <c r="U44" s="21" t="s">
        <v>7</v>
      </c>
      <c r="V44" s="21"/>
      <c r="W44" s="21" t="s">
        <v>8</v>
      </c>
      <c r="X44" s="21"/>
      <c r="Y44" s="21" t="s">
        <v>9</v>
      </c>
      <c r="Z44" s="21"/>
      <c r="AA44" s="23"/>
      <c r="AB44" s="23"/>
      <c r="AC44" s="21" t="s">
        <v>7</v>
      </c>
      <c r="AD44" s="21"/>
      <c r="AE44" s="21" t="s">
        <v>8</v>
      </c>
      <c r="AF44" s="21"/>
      <c r="AG44" s="21" t="s">
        <v>9</v>
      </c>
      <c r="AH44" s="21"/>
    </row>
    <row r="45" spans="1:34" ht="37.5" hidden="1">
      <c r="A45" s="21"/>
      <c r="B45" s="21"/>
      <c r="C45" s="2" t="s">
        <v>11</v>
      </c>
      <c r="D45" s="2" t="s">
        <v>12</v>
      </c>
      <c r="E45" s="2" t="s">
        <v>11</v>
      </c>
      <c r="F45" s="2" t="s">
        <v>12</v>
      </c>
      <c r="G45" s="2" t="s">
        <v>11</v>
      </c>
      <c r="H45" s="2" t="s">
        <v>12</v>
      </c>
      <c r="I45" s="2" t="s">
        <v>11</v>
      </c>
      <c r="J45" s="2" t="s">
        <v>12</v>
      </c>
      <c r="K45" s="3" t="s">
        <v>11</v>
      </c>
      <c r="L45" s="3" t="s">
        <v>12</v>
      </c>
      <c r="M45" s="2" t="s">
        <v>11</v>
      </c>
      <c r="N45" s="2" t="s">
        <v>12</v>
      </c>
      <c r="O45" s="2" t="s">
        <v>11</v>
      </c>
      <c r="P45" s="2" t="s">
        <v>12</v>
      </c>
      <c r="Q45" s="2" t="s">
        <v>11</v>
      </c>
      <c r="R45" s="2" t="s">
        <v>12</v>
      </c>
      <c r="S45" s="3" t="s">
        <v>11</v>
      </c>
      <c r="T45" s="3" t="s">
        <v>12</v>
      </c>
      <c r="U45" s="2" t="s">
        <v>11</v>
      </c>
      <c r="V45" s="2" t="s">
        <v>12</v>
      </c>
      <c r="W45" s="2" t="s">
        <v>11</v>
      </c>
      <c r="X45" s="2" t="s">
        <v>12</v>
      </c>
      <c r="Y45" s="2" t="s">
        <v>11</v>
      </c>
      <c r="Z45" s="2" t="s">
        <v>12</v>
      </c>
      <c r="AA45" s="3" t="s">
        <v>11</v>
      </c>
      <c r="AB45" s="3" t="s">
        <v>12</v>
      </c>
      <c r="AC45" s="2" t="s">
        <v>11</v>
      </c>
      <c r="AD45" s="2" t="s">
        <v>12</v>
      </c>
      <c r="AE45" s="2" t="s">
        <v>11</v>
      </c>
      <c r="AF45" s="2" t="s">
        <v>12</v>
      </c>
      <c r="AG45" s="2" t="s">
        <v>11</v>
      </c>
      <c r="AH45" s="2" t="s">
        <v>12</v>
      </c>
    </row>
    <row r="46" spans="1:34" ht="18.75" hidden="1">
      <c r="A46" s="21">
        <v>1</v>
      </c>
      <c r="B46" s="21"/>
      <c r="C46" s="2">
        <v>2</v>
      </c>
      <c r="D46" s="2">
        <v>3</v>
      </c>
      <c r="E46" s="2">
        <v>4</v>
      </c>
      <c r="F46" s="2">
        <v>5</v>
      </c>
      <c r="G46" s="2">
        <v>6</v>
      </c>
      <c r="H46" s="2">
        <v>7</v>
      </c>
      <c r="I46" s="2">
        <v>8</v>
      </c>
      <c r="J46" s="2">
        <v>9</v>
      </c>
      <c r="K46" s="3">
        <v>10</v>
      </c>
      <c r="L46" s="3">
        <v>11</v>
      </c>
      <c r="M46" s="2">
        <v>12</v>
      </c>
      <c r="N46" s="2">
        <v>13</v>
      </c>
      <c r="O46" s="2">
        <v>14</v>
      </c>
      <c r="P46" s="2">
        <v>15</v>
      </c>
      <c r="Q46" s="2">
        <v>16</v>
      </c>
      <c r="R46" s="2">
        <v>17</v>
      </c>
      <c r="S46" s="3">
        <v>18</v>
      </c>
      <c r="T46" s="3">
        <v>19</v>
      </c>
      <c r="U46" s="2">
        <v>20</v>
      </c>
      <c r="V46" s="2">
        <v>21</v>
      </c>
      <c r="W46" s="2">
        <v>22</v>
      </c>
      <c r="X46" s="2">
        <v>23</v>
      </c>
      <c r="Y46" s="2">
        <v>24</v>
      </c>
      <c r="Z46" s="2">
        <v>25</v>
      </c>
      <c r="AA46" s="3">
        <v>26</v>
      </c>
      <c r="AB46" s="3">
        <v>27</v>
      </c>
      <c r="AC46" s="2">
        <v>28</v>
      </c>
      <c r="AD46" s="2">
        <v>29</v>
      </c>
      <c r="AE46" s="2">
        <v>30</v>
      </c>
      <c r="AF46" s="2">
        <v>31</v>
      </c>
      <c r="AG46" s="2">
        <v>32</v>
      </c>
      <c r="AH46" s="2">
        <v>33</v>
      </c>
    </row>
    <row r="47" spans="1:34" ht="36.75" customHeight="1">
      <c r="A47" s="24" t="s">
        <v>44</v>
      </c>
      <c r="B47" s="25"/>
      <c r="C47" s="11">
        <f>E47+G47+I47</f>
        <v>8.3</v>
      </c>
      <c r="D47" s="11">
        <f>F47+H47+J47</f>
        <v>6.1</v>
      </c>
      <c r="E47" s="11">
        <f aca="true" t="shared" si="62" ref="E47:J47">M47+U47+AC47</f>
        <v>2.7</v>
      </c>
      <c r="F47" s="11">
        <f t="shared" si="62"/>
        <v>2.1</v>
      </c>
      <c r="G47" s="11">
        <f t="shared" si="62"/>
        <v>0</v>
      </c>
      <c r="H47" s="11">
        <f t="shared" si="62"/>
        <v>0</v>
      </c>
      <c r="I47" s="11">
        <f t="shared" si="62"/>
        <v>5.6</v>
      </c>
      <c r="J47" s="11">
        <f t="shared" si="62"/>
        <v>4</v>
      </c>
      <c r="K47" s="11">
        <f>M47+O47+Q47</f>
        <v>8.3</v>
      </c>
      <c r="L47" s="11">
        <f>N47+P47+R47</f>
        <v>6.1</v>
      </c>
      <c r="M47" s="11">
        <f aca="true" t="shared" si="63" ref="M47:R47">M49+M54+M56+M57+M58+M59+M60+M61</f>
        <v>2.7</v>
      </c>
      <c r="N47" s="11">
        <f t="shared" si="63"/>
        <v>2.1</v>
      </c>
      <c r="O47" s="11">
        <f t="shared" si="63"/>
        <v>0</v>
      </c>
      <c r="P47" s="11">
        <f t="shared" si="63"/>
        <v>0</v>
      </c>
      <c r="Q47" s="11">
        <f t="shared" si="63"/>
        <v>5.6</v>
      </c>
      <c r="R47" s="11">
        <f t="shared" si="63"/>
        <v>4</v>
      </c>
      <c r="S47" s="11">
        <f>U47+W47+Y47</f>
        <v>0</v>
      </c>
      <c r="T47" s="11">
        <f>V47+X47+Z47</f>
        <v>0</v>
      </c>
      <c r="U47" s="11">
        <f aca="true" t="shared" si="64" ref="U47:Z47">U49+U54+U56+U57+U58+U59+U60+U61</f>
        <v>0</v>
      </c>
      <c r="V47" s="11">
        <f t="shared" si="64"/>
        <v>0</v>
      </c>
      <c r="W47" s="11">
        <f t="shared" si="64"/>
        <v>0</v>
      </c>
      <c r="X47" s="11">
        <f t="shared" si="64"/>
        <v>0</v>
      </c>
      <c r="Y47" s="11">
        <f t="shared" si="64"/>
        <v>0</v>
      </c>
      <c r="Z47" s="11">
        <f t="shared" si="64"/>
        <v>0</v>
      </c>
      <c r="AA47" s="11">
        <f>AC47+AE47+AG47</f>
        <v>0</v>
      </c>
      <c r="AB47" s="11">
        <f>AD47+AF47+AH47</f>
        <v>0</v>
      </c>
      <c r="AC47" s="11">
        <f aca="true" t="shared" si="65" ref="AC47:AH47">AC49+AC54+AC56+AC57+AC58+AC59+AC60+AC61</f>
        <v>0</v>
      </c>
      <c r="AD47" s="11">
        <f t="shared" si="65"/>
        <v>0</v>
      </c>
      <c r="AE47" s="11">
        <f t="shared" si="65"/>
        <v>0</v>
      </c>
      <c r="AF47" s="11">
        <f t="shared" si="65"/>
        <v>0</v>
      </c>
      <c r="AG47" s="11">
        <f t="shared" si="65"/>
        <v>0</v>
      </c>
      <c r="AH47" s="11">
        <f t="shared" si="65"/>
        <v>0</v>
      </c>
    </row>
    <row r="48" spans="1:34" ht="18.75">
      <c r="A48" s="19" t="s">
        <v>14</v>
      </c>
      <c r="B48" s="20"/>
      <c r="C48" s="4"/>
      <c r="D48" s="4"/>
      <c r="E48" s="4"/>
      <c r="F48" s="4"/>
      <c r="G48" s="4"/>
      <c r="H48" s="4"/>
      <c r="I48" s="4"/>
      <c r="J48" s="4"/>
      <c r="K48" s="5"/>
      <c r="L48" s="5"/>
      <c r="M48" s="4"/>
      <c r="N48" s="4"/>
      <c r="O48" s="4"/>
      <c r="P48" s="4"/>
      <c r="Q48" s="4"/>
      <c r="R48" s="4"/>
      <c r="S48" s="5"/>
      <c r="T48" s="5"/>
      <c r="U48" s="4"/>
      <c r="V48" s="4"/>
      <c r="W48" s="4"/>
      <c r="X48" s="4"/>
      <c r="Y48" s="4"/>
      <c r="Z48" s="4"/>
      <c r="AA48" s="5"/>
      <c r="AB48" s="5"/>
      <c r="AC48" s="4"/>
      <c r="AD48" s="4"/>
      <c r="AE48" s="4"/>
      <c r="AF48" s="4"/>
      <c r="AG48" s="4"/>
      <c r="AH48" s="4"/>
    </row>
    <row r="49" spans="1:34" ht="18.75">
      <c r="A49" s="19" t="s">
        <v>45</v>
      </c>
      <c r="B49" s="19"/>
      <c r="C49" s="12">
        <f aca="true" t="shared" si="66" ref="C49:C62">E49+G49+I49</f>
        <v>2.7</v>
      </c>
      <c r="D49" s="12">
        <f aca="true" t="shared" si="67" ref="D49:D62">F49+H49+J49</f>
        <v>2.1</v>
      </c>
      <c r="E49" s="4">
        <f>M49+U49+AC49</f>
        <v>2.7</v>
      </c>
      <c r="F49" s="4">
        <f aca="true" t="shared" si="68" ref="F49:F62">N49+V49+AD49</f>
        <v>2.1</v>
      </c>
      <c r="G49" s="4">
        <f aca="true" t="shared" si="69" ref="G49:G63">O49+W49+AE49</f>
        <v>0</v>
      </c>
      <c r="H49" s="4">
        <f aca="true" t="shared" si="70" ref="H49:H62">P49+X49+AF49</f>
        <v>0</v>
      </c>
      <c r="I49" s="4">
        <f aca="true" t="shared" si="71" ref="I49:I63">Q49+Y49+AG49</f>
        <v>0</v>
      </c>
      <c r="J49" s="4">
        <f aca="true" t="shared" si="72" ref="J49:J62">R49+Z49+AH49</f>
        <v>0</v>
      </c>
      <c r="K49" s="11">
        <f aca="true" t="shared" si="73" ref="K49:K62">M49+O49+Q49</f>
        <v>2.7</v>
      </c>
      <c r="L49" s="11">
        <f aca="true" t="shared" si="74" ref="L49:L62">N49+P49+R49</f>
        <v>2.1</v>
      </c>
      <c r="M49" s="5">
        <f aca="true" t="shared" si="75" ref="M49:R49">M50+M52+M51</f>
        <v>2.7</v>
      </c>
      <c r="N49" s="5">
        <f t="shared" si="75"/>
        <v>2.1</v>
      </c>
      <c r="O49" s="5">
        <f t="shared" si="75"/>
        <v>0</v>
      </c>
      <c r="P49" s="5">
        <f t="shared" si="75"/>
        <v>0</v>
      </c>
      <c r="Q49" s="5">
        <f t="shared" si="75"/>
        <v>0</v>
      </c>
      <c r="R49" s="5">
        <f t="shared" si="75"/>
        <v>0</v>
      </c>
      <c r="S49" s="11">
        <f aca="true" t="shared" si="76" ref="S49:T62">U49+W49+Y49</f>
        <v>0</v>
      </c>
      <c r="T49" s="11">
        <f t="shared" si="76"/>
        <v>0</v>
      </c>
      <c r="U49" s="5">
        <f aca="true" t="shared" si="77" ref="U49:Z49">U50+U52+U51</f>
        <v>0</v>
      </c>
      <c r="V49" s="5">
        <f t="shared" si="77"/>
        <v>0</v>
      </c>
      <c r="W49" s="5">
        <f t="shared" si="77"/>
        <v>0</v>
      </c>
      <c r="X49" s="5">
        <f t="shared" si="77"/>
        <v>0</v>
      </c>
      <c r="Y49" s="5">
        <f t="shared" si="77"/>
        <v>0</v>
      </c>
      <c r="Z49" s="5">
        <f t="shared" si="77"/>
        <v>0</v>
      </c>
      <c r="AA49" s="11">
        <f aca="true" t="shared" si="78" ref="AA49:AB62">AC49+AE49+AG49</f>
        <v>0</v>
      </c>
      <c r="AB49" s="11">
        <f t="shared" si="78"/>
        <v>0</v>
      </c>
      <c r="AC49" s="5">
        <f aca="true" t="shared" si="79" ref="AC49:AH49">AC50+AC52+AC51</f>
        <v>0</v>
      </c>
      <c r="AD49" s="5">
        <f t="shared" si="79"/>
        <v>0</v>
      </c>
      <c r="AE49" s="5">
        <f t="shared" si="79"/>
        <v>0</v>
      </c>
      <c r="AF49" s="5">
        <f t="shared" si="79"/>
        <v>0</v>
      </c>
      <c r="AG49" s="5">
        <f t="shared" si="79"/>
        <v>0</v>
      </c>
      <c r="AH49" s="5">
        <f t="shared" si="79"/>
        <v>0</v>
      </c>
    </row>
    <row r="50" spans="1:34" ht="18.75">
      <c r="A50" s="19" t="s">
        <v>27</v>
      </c>
      <c r="B50" s="19"/>
      <c r="C50" s="12">
        <f t="shared" si="66"/>
        <v>0</v>
      </c>
      <c r="D50" s="12">
        <f t="shared" si="67"/>
        <v>0</v>
      </c>
      <c r="E50" s="4">
        <f aca="true" t="shared" si="80" ref="E50:E63">M50+U50+AC50</f>
        <v>0</v>
      </c>
      <c r="F50" s="4">
        <f t="shared" si="68"/>
        <v>0</v>
      </c>
      <c r="G50" s="4">
        <f t="shared" si="69"/>
        <v>0</v>
      </c>
      <c r="H50" s="4">
        <f t="shared" si="70"/>
        <v>0</v>
      </c>
      <c r="I50" s="4">
        <f t="shared" si="71"/>
        <v>0</v>
      </c>
      <c r="J50" s="4">
        <f t="shared" si="72"/>
        <v>0</v>
      </c>
      <c r="K50" s="11">
        <f t="shared" si="73"/>
        <v>0</v>
      </c>
      <c r="L50" s="11">
        <f t="shared" si="74"/>
        <v>0</v>
      </c>
      <c r="M50" s="6"/>
      <c r="N50" s="6"/>
      <c r="O50" s="6"/>
      <c r="P50" s="6"/>
      <c r="Q50" s="6"/>
      <c r="R50" s="6"/>
      <c r="S50" s="11">
        <f t="shared" si="76"/>
        <v>0</v>
      </c>
      <c r="T50" s="11">
        <f t="shared" si="76"/>
        <v>0</v>
      </c>
      <c r="U50" s="6"/>
      <c r="V50" s="6"/>
      <c r="W50" s="6"/>
      <c r="X50" s="6"/>
      <c r="Y50" s="6"/>
      <c r="Z50" s="6"/>
      <c r="AA50" s="11">
        <f t="shared" si="78"/>
        <v>0</v>
      </c>
      <c r="AB50" s="11">
        <f t="shared" si="78"/>
        <v>0</v>
      </c>
      <c r="AC50" s="6"/>
      <c r="AD50" s="6"/>
      <c r="AE50" s="6"/>
      <c r="AF50" s="6"/>
      <c r="AG50" s="6"/>
      <c r="AH50" s="6"/>
    </row>
    <row r="51" spans="1:34" ht="38.25" customHeight="1">
      <c r="A51" s="19" t="s">
        <v>28</v>
      </c>
      <c r="B51" s="19"/>
      <c r="C51" s="12">
        <f t="shared" si="66"/>
        <v>0</v>
      </c>
      <c r="D51" s="12">
        <f t="shared" si="67"/>
        <v>0</v>
      </c>
      <c r="E51" s="4">
        <f t="shared" si="80"/>
        <v>0</v>
      </c>
      <c r="F51" s="4">
        <f t="shared" si="68"/>
        <v>0</v>
      </c>
      <c r="G51" s="4">
        <f t="shared" si="69"/>
        <v>0</v>
      </c>
      <c r="H51" s="4">
        <f t="shared" si="70"/>
        <v>0</v>
      </c>
      <c r="I51" s="4">
        <f t="shared" si="71"/>
        <v>0</v>
      </c>
      <c r="J51" s="4">
        <f t="shared" si="72"/>
        <v>0</v>
      </c>
      <c r="K51" s="11">
        <f t="shared" si="73"/>
        <v>0</v>
      </c>
      <c r="L51" s="11">
        <f t="shared" si="74"/>
        <v>0</v>
      </c>
      <c r="M51" s="6"/>
      <c r="N51" s="6"/>
      <c r="O51" s="6"/>
      <c r="P51" s="6"/>
      <c r="Q51" s="6"/>
      <c r="R51" s="6"/>
      <c r="S51" s="11">
        <f t="shared" si="76"/>
        <v>0</v>
      </c>
      <c r="T51" s="11">
        <f t="shared" si="76"/>
        <v>0</v>
      </c>
      <c r="U51" s="6"/>
      <c r="V51" s="6"/>
      <c r="W51" s="6"/>
      <c r="X51" s="6"/>
      <c r="Y51" s="6"/>
      <c r="Z51" s="6"/>
      <c r="AA51" s="11">
        <f t="shared" si="78"/>
        <v>0</v>
      </c>
      <c r="AB51" s="11">
        <f t="shared" si="78"/>
        <v>0</v>
      </c>
      <c r="AC51" s="6"/>
      <c r="AD51" s="6"/>
      <c r="AE51" s="6"/>
      <c r="AF51" s="6"/>
      <c r="AG51" s="6"/>
      <c r="AH51" s="6"/>
    </row>
    <row r="52" spans="1:34" ht="18.75">
      <c r="A52" s="19" t="s">
        <v>29</v>
      </c>
      <c r="B52" s="19"/>
      <c r="C52" s="12">
        <f t="shared" si="66"/>
        <v>2.7</v>
      </c>
      <c r="D52" s="12">
        <f t="shared" si="67"/>
        <v>2.1</v>
      </c>
      <c r="E52" s="4">
        <f t="shared" si="80"/>
        <v>2.7</v>
      </c>
      <c r="F52" s="4">
        <f t="shared" si="68"/>
        <v>2.1</v>
      </c>
      <c r="G52" s="4">
        <f t="shared" si="69"/>
        <v>0</v>
      </c>
      <c r="H52" s="4">
        <f t="shared" si="70"/>
        <v>0</v>
      </c>
      <c r="I52" s="4">
        <f t="shared" si="71"/>
        <v>0</v>
      </c>
      <c r="J52" s="4">
        <f t="shared" si="72"/>
        <v>0</v>
      </c>
      <c r="K52" s="11">
        <f t="shared" si="73"/>
        <v>2.7</v>
      </c>
      <c r="L52" s="11">
        <f t="shared" si="74"/>
        <v>2.1</v>
      </c>
      <c r="M52" s="6">
        <v>2.7</v>
      </c>
      <c r="N52" s="6">
        <v>2.1</v>
      </c>
      <c r="O52" s="6"/>
      <c r="P52" s="6"/>
      <c r="Q52" s="6"/>
      <c r="R52" s="6"/>
      <c r="S52" s="11">
        <f t="shared" si="76"/>
        <v>0</v>
      </c>
      <c r="T52" s="11">
        <f t="shared" si="76"/>
        <v>0</v>
      </c>
      <c r="U52" s="6"/>
      <c r="V52" s="6"/>
      <c r="W52" s="6"/>
      <c r="X52" s="6"/>
      <c r="Y52" s="6"/>
      <c r="Z52" s="6"/>
      <c r="AA52" s="11">
        <f t="shared" si="78"/>
        <v>0</v>
      </c>
      <c r="AB52" s="11">
        <f t="shared" si="78"/>
        <v>0</v>
      </c>
      <c r="AC52" s="6"/>
      <c r="AD52" s="6"/>
      <c r="AE52" s="6"/>
      <c r="AF52" s="6"/>
      <c r="AG52" s="6"/>
      <c r="AH52" s="6"/>
    </row>
    <row r="53" spans="1:34" ht="39" customHeight="1">
      <c r="A53" s="15" t="s">
        <v>64</v>
      </c>
      <c r="B53" s="16"/>
      <c r="C53" s="12">
        <f>E53+G53+I53</f>
        <v>2.7</v>
      </c>
      <c r="D53" s="12">
        <f>F53+H53+J53</f>
        <v>2.1</v>
      </c>
      <c r="E53" s="4">
        <f aca="true" t="shared" si="81" ref="E53:J53">M53+U53+AC53</f>
        <v>2.7</v>
      </c>
      <c r="F53" s="4">
        <f t="shared" si="81"/>
        <v>2.1</v>
      </c>
      <c r="G53" s="4">
        <f t="shared" si="81"/>
        <v>0</v>
      </c>
      <c r="H53" s="4">
        <f t="shared" si="81"/>
        <v>0</v>
      </c>
      <c r="I53" s="4">
        <f t="shared" si="81"/>
        <v>0</v>
      </c>
      <c r="J53" s="4">
        <f t="shared" si="81"/>
        <v>0</v>
      </c>
      <c r="K53" s="11">
        <f>M53+O53+Q53</f>
        <v>2.7</v>
      </c>
      <c r="L53" s="11">
        <f>N53+P53+R53</f>
        <v>2.1</v>
      </c>
      <c r="M53" s="6">
        <v>2.7</v>
      </c>
      <c r="N53" s="6">
        <v>2.1</v>
      </c>
      <c r="O53" s="6"/>
      <c r="P53" s="6"/>
      <c r="Q53" s="14"/>
      <c r="R53" s="6"/>
      <c r="S53" s="11">
        <f>U53+W53+Y53</f>
        <v>0</v>
      </c>
      <c r="T53" s="11">
        <f>V53+X53+Z53</f>
        <v>0</v>
      </c>
      <c r="U53" s="6"/>
      <c r="V53" s="6"/>
      <c r="W53" s="6"/>
      <c r="X53" s="6"/>
      <c r="Y53" s="6"/>
      <c r="Z53" s="6"/>
      <c r="AA53" s="11">
        <f>AC53+AE53+AG53</f>
        <v>0</v>
      </c>
      <c r="AB53" s="11">
        <f>AD53+AF53+AH53</f>
        <v>0</v>
      </c>
      <c r="AC53" s="6"/>
      <c r="AD53" s="6"/>
      <c r="AE53" s="6"/>
      <c r="AF53" s="6"/>
      <c r="AG53" s="6"/>
      <c r="AH53" s="6"/>
    </row>
    <row r="54" spans="1:34" ht="18.75">
      <c r="A54" s="19" t="s">
        <v>30</v>
      </c>
      <c r="B54" s="19"/>
      <c r="C54" s="12">
        <f t="shared" si="66"/>
        <v>0</v>
      </c>
      <c r="D54" s="12">
        <f t="shared" si="67"/>
        <v>0</v>
      </c>
      <c r="E54" s="4">
        <f t="shared" si="80"/>
        <v>0</v>
      </c>
      <c r="F54" s="4">
        <f t="shared" si="68"/>
        <v>0</v>
      </c>
      <c r="G54" s="4">
        <f t="shared" si="69"/>
        <v>0</v>
      </c>
      <c r="H54" s="4">
        <f t="shared" si="70"/>
        <v>0</v>
      </c>
      <c r="I54" s="4">
        <f t="shared" si="71"/>
        <v>0</v>
      </c>
      <c r="J54" s="4">
        <f t="shared" si="72"/>
        <v>0</v>
      </c>
      <c r="K54" s="11">
        <f t="shared" si="73"/>
        <v>0</v>
      </c>
      <c r="L54" s="11">
        <f t="shared" si="74"/>
        <v>0</v>
      </c>
      <c r="M54" s="6"/>
      <c r="N54" s="6"/>
      <c r="O54" s="6"/>
      <c r="P54" s="6"/>
      <c r="Q54" s="6"/>
      <c r="R54" s="6"/>
      <c r="S54" s="11">
        <f t="shared" si="76"/>
        <v>0</v>
      </c>
      <c r="T54" s="11">
        <f t="shared" si="76"/>
        <v>0</v>
      </c>
      <c r="U54" s="6"/>
      <c r="V54" s="6"/>
      <c r="W54" s="6"/>
      <c r="X54" s="6"/>
      <c r="Y54" s="6"/>
      <c r="Z54" s="6"/>
      <c r="AA54" s="11">
        <f t="shared" si="78"/>
        <v>0</v>
      </c>
      <c r="AB54" s="11">
        <f t="shared" si="78"/>
        <v>0</v>
      </c>
      <c r="AC54" s="6"/>
      <c r="AD54" s="6"/>
      <c r="AE54" s="6"/>
      <c r="AF54" s="6"/>
      <c r="AG54" s="6"/>
      <c r="AH54" s="6"/>
    </row>
    <row r="55" spans="1:34" ht="20.25" customHeight="1">
      <c r="A55" s="17" t="s">
        <v>59</v>
      </c>
      <c r="B55" s="18"/>
      <c r="C55" s="12">
        <f>E55+G55+I55</f>
        <v>0</v>
      </c>
      <c r="D55" s="12">
        <f>F55+H55+J55</f>
        <v>0</v>
      </c>
      <c r="E55" s="4">
        <f aca="true" t="shared" si="82" ref="E55:J55">M55+U55+AC55</f>
        <v>0</v>
      </c>
      <c r="F55" s="4">
        <f t="shared" si="82"/>
        <v>0</v>
      </c>
      <c r="G55" s="4">
        <f t="shared" si="82"/>
        <v>0</v>
      </c>
      <c r="H55" s="4">
        <f t="shared" si="82"/>
        <v>0</v>
      </c>
      <c r="I55" s="4">
        <f t="shared" si="82"/>
        <v>0</v>
      </c>
      <c r="J55" s="4">
        <f t="shared" si="82"/>
        <v>0</v>
      </c>
      <c r="K55" s="11">
        <f t="shared" si="73"/>
        <v>0</v>
      </c>
      <c r="L55" s="11">
        <f t="shared" si="74"/>
        <v>0</v>
      </c>
      <c r="M55" s="6"/>
      <c r="N55" s="6"/>
      <c r="O55" s="6"/>
      <c r="P55" s="6"/>
      <c r="Q55" s="6"/>
      <c r="R55" s="6"/>
      <c r="S55" s="11">
        <f t="shared" si="76"/>
        <v>0</v>
      </c>
      <c r="T55" s="11">
        <f t="shared" si="76"/>
        <v>0</v>
      </c>
      <c r="U55" s="6"/>
      <c r="V55" s="6"/>
      <c r="W55" s="6"/>
      <c r="X55" s="6"/>
      <c r="Y55" s="6"/>
      <c r="Z55" s="6"/>
      <c r="AA55" s="11">
        <f t="shared" si="78"/>
        <v>0</v>
      </c>
      <c r="AB55" s="11">
        <f t="shared" si="78"/>
        <v>0</v>
      </c>
      <c r="AC55" s="6"/>
      <c r="AD55" s="6"/>
      <c r="AE55" s="6"/>
      <c r="AF55" s="6"/>
      <c r="AG55" s="6"/>
      <c r="AH55" s="6"/>
    </row>
    <row r="56" spans="1:34" ht="18.75">
      <c r="A56" s="19" t="s">
        <v>42</v>
      </c>
      <c r="B56" s="19"/>
      <c r="C56" s="12">
        <f t="shared" si="66"/>
        <v>0</v>
      </c>
      <c r="D56" s="12">
        <f t="shared" si="67"/>
        <v>0</v>
      </c>
      <c r="E56" s="4">
        <f t="shared" si="80"/>
        <v>0</v>
      </c>
      <c r="F56" s="4">
        <f t="shared" si="68"/>
        <v>0</v>
      </c>
      <c r="G56" s="4">
        <f t="shared" si="69"/>
        <v>0</v>
      </c>
      <c r="H56" s="4">
        <f t="shared" si="70"/>
        <v>0</v>
      </c>
      <c r="I56" s="4">
        <f t="shared" si="71"/>
        <v>0</v>
      </c>
      <c r="J56" s="4">
        <f t="shared" si="72"/>
        <v>0</v>
      </c>
      <c r="K56" s="11">
        <f t="shared" si="73"/>
        <v>0</v>
      </c>
      <c r="L56" s="11">
        <f t="shared" si="74"/>
        <v>0</v>
      </c>
      <c r="M56" s="6"/>
      <c r="N56" s="6"/>
      <c r="O56" s="6"/>
      <c r="P56" s="6"/>
      <c r="Q56" s="6"/>
      <c r="R56" s="6"/>
      <c r="S56" s="11">
        <f t="shared" si="76"/>
        <v>0</v>
      </c>
      <c r="T56" s="11">
        <f t="shared" si="76"/>
        <v>0</v>
      </c>
      <c r="U56" s="6"/>
      <c r="V56" s="6"/>
      <c r="W56" s="6"/>
      <c r="X56" s="6"/>
      <c r="Y56" s="6"/>
      <c r="Z56" s="6"/>
      <c r="AA56" s="11">
        <f t="shared" si="78"/>
        <v>0</v>
      </c>
      <c r="AB56" s="11">
        <f t="shared" si="78"/>
        <v>0</v>
      </c>
      <c r="AC56" s="6"/>
      <c r="AD56" s="6"/>
      <c r="AE56" s="6"/>
      <c r="AF56" s="6"/>
      <c r="AG56" s="6"/>
      <c r="AH56" s="6"/>
    </row>
    <row r="57" spans="1:34" ht="18.75">
      <c r="A57" s="19" t="s">
        <v>31</v>
      </c>
      <c r="B57" s="19"/>
      <c r="C57" s="12">
        <f t="shared" si="66"/>
        <v>3.1</v>
      </c>
      <c r="D57" s="12">
        <f t="shared" si="67"/>
        <v>2.2</v>
      </c>
      <c r="E57" s="4">
        <f t="shared" si="80"/>
        <v>0</v>
      </c>
      <c r="F57" s="4">
        <f t="shared" si="68"/>
        <v>0</v>
      </c>
      <c r="G57" s="4">
        <f t="shared" si="69"/>
        <v>0</v>
      </c>
      <c r="H57" s="4">
        <f t="shared" si="70"/>
        <v>0</v>
      </c>
      <c r="I57" s="4">
        <f t="shared" si="71"/>
        <v>3.1</v>
      </c>
      <c r="J57" s="4">
        <f t="shared" si="72"/>
        <v>2.2</v>
      </c>
      <c r="K57" s="11">
        <f t="shared" si="73"/>
        <v>3.1</v>
      </c>
      <c r="L57" s="11">
        <f t="shared" si="74"/>
        <v>2.2</v>
      </c>
      <c r="M57" s="6"/>
      <c r="N57" s="6"/>
      <c r="O57" s="6"/>
      <c r="P57" s="6"/>
      <c r="Q57" s="6">
        <v>3.1</v>
      </c>
      <c r="R57" s="6">
        <v>2.2</v>
      </c>
      <c r="S57" s="11">
        <f t="shared" si="76"/>
        <v>0</v>
      </c>
      <c r="T57" s="11">
        <f t="shared" si="76"/>
        <v>0</v>
      </c>
      <c r="U57" s="6"/>
      <c r="V57" s="6"/>
      <c r="W57" s="6"/>
      <c r="X57" s="6"/>
      <c r="Y57" s="6"/>
      <c r="Z57" s="6"/>
      <c r="AA57" s="11">
        <f t="shared" si="78"/>
        <v>0</v>
      </c>
      <c r="AB57" s="11">
        <f t="shared" si="78"/>
        <v>0</v>
      </c>
      <c r="AC57" s="6"/>
      <c r="AD57" s="6"/>
      <c r="AE57" s="6"/>
      <c r="AF57" s="6"/>
      <c r="AG57" s="6"/>
      <c r="AH57" s="6"/>
    </row>
    <row r="58" spans="1:34" ht="18.75">
      <c r="A58" s="19" t="s">
        <v>32</v>
      </c>
      <c r="B58" s="19"/>
      <c r="C58" s="12">
        <f t="shared" si="66"/>
        <v>0</v>
      </c>
      <c r="D58" s="12">
        <f t="shared" si="67"/>
        <v>0</v>
      </c>
      <c r="E58" s="4">
        <f t="shared" si="80"/>
        <v>0</v>
      </c>
      <c r="F58" s="4">
        <f t="shared" si="68"/>
        <v>0</v>
      </c>
      <c r="G58" s="4">
        <f t="shared" si="69"/>
        <v>0</v>
      </c>
      <c r="H58" s="4">
        <f t="shared" si="70"/>
        <v>0</v>
      </c>
      <c r="I58" s="4">
        <f t="shared" si="71"/>
        <v>0</v>
      </c>
      <c r="J58" s="4">
        <f t="shared" si="72"/>
        <v>0</v>
      </c>
      <c r="K58" s="11">
        <f t="shared" si="73"/>
        <v>0</v>
      </c>
      <c r="L58" s="11">
        <f t="shared" si="74"/>
        <v>0</v>
      </c>
      <c r="M58" s="6"/>
      <c r="N58" s="6"/>
      <c r="O58" s="6"/>
      <c r="P58" s="6"/>
      <c r="Q58" s="6"/>
      <c r="R58" s="6"/>
      <c r="S58" s="11">
        <f t="shared" si="76"/>
        <v>0</v>
      </c>
      <c r="T58" s="11">
        <f t="shared" si="76"/>
        <v>0</v>
      </c>
      <c r="U58" s="6"/>
      <c r="V58" s="6"/>
      <c r="W58" s="6"/>
      <c r="X58" s="6"/>
      <c r="Y58" s="6"/>
      <c r="Z58" s="6"/>
      <c r="AA58" s="11">
        <f t="shared" si="78"/>
        <v>0</v>
      </c>
      <c r="AB58" s="11">
        <f t="shared" si="78"/>
        <v>0</v>
      </c>
      <c r="AC58" s="6"/>
      <c r="AD58" s="6"/>
      <c r="AE58" s="6"/>
      <c r="AF58" s="6"/>
      <c r="AG58" s="6"/>
      <c r="AH58" s="6"/>
    </row>
    <row r="59" spans="1:34" ht="35.25" customHeight="1">
      <c r="A59" s="19" t="s">
        <v>33</v>
      </c>
      <c r="B59" s="19"/>
      <c r="C59" s="12">
        <f t="shared" si="66"/>
        <v>0</v>
      </c>
      <c r="D59" s="12">
        <f t="shared" si="67"/>
        <v>0</v>
      </c>
      <c r="E59" s="4">
        <f t="shared" si="80"/>
        <v>0</v>
      </c>
      <c r="F59" s="4">
        <f t="shared" si="68"/>
        <v>0</v>
      </c>
      <c r="G59" s="4">
        <f t="shared" si="69"/>
        <v>0</v>
      </c>
      <c r="H59" s="4">
        <f t="shared" si="70"/>
        <v>0</v>
      </c>
      <c r="I59" s="4">
        <f t="shared" si="71"/>
        <v>0</v>
      </c>
      <c r="J59" s="4">
        <f t="shared" si="72"/>
        <v>0</v>
      </c>
      <c r="K59" s="11">
        <f t="shared" si="73"/>
        <v>0</v>
      </c>
      <c r="L59" s="11">
        <f t="shared" si="74"/>
        <v>0</v>
      </c>
      <c r="M59" s="6"/>
      <c r="N59" s="6"/>
      <c r="O59" s="6"/>
      <c r="P59" s="6"/>
      <c r="Q59" s="6"/>
      <c r="R59" s="6"/>
      <c r="S59" s="11">
        <f t="shared" si="76"/>
        <v>0</v>
      </c>
      <c r="T59" s="11">
        <f t="shared" si="76"/>
        <v>0</v>
      </c>
      <c r="U59" s="6"/>
      <c r="V59" s="6"/>
      <c r="W59" s="6"/>
      <c r="X59" s="6"/>
      <c r="Y59" s="6"/>
      <c r="Z59" s="6"/>
      <c r="AA59" s="11">
        <f t="shared" si="78"/>
        <v>0</v>
      </c>
      <c r="AB59" s="11">
        <f t="shared" si="78"/>
        <v>0</v>
      </c>
      <c r="AC59" s="6"/>
      <c r="AD59" s="6"/>
      <c r="AE59" s="6"/>
      <c r="AF59" s="6"/>
      <c r="AG59" s="6"/>
      <c r="AH59" s="6"/>
    </row>
    <row r="60" spans="1:34" ht="18.75">
      <c r="A60" s="19" t="s">
        <v>34</v>
      </c>
      <c r="B60" s="19"/>
      <c r="C60" s="12">
        <f t="shared" si="66"/>
        <v>0</v>
      </c>
      <c r="D60" s="12">
        <f t="shared" si="67"/>
        <v>0</v>
      </c>
      <c r="E60" s="4">
        <f t="shared" si="80"/>
        <v>0</v>
      </c>
      <c r="F60" s="4">
        <f t="shared" si="68"/>
        <v>0</v>
      </c>
      <c r="G60" s="4">
        <f t="shared" si="69"/>
        <v>0</v>
      </c>
      <c r="H60" s="4">
        <f t="shared" si="70"/>
        <v>0</v>
      </c>
      <c r="I60" s="4">
        <f t="shared" si="71"/>
        <v>0</v>
      </c>
      <c r="J60" s="4">
        <f t="shared" si="72"/>
        <v>0</v>
      </c>
      <c r="K60" s="11">
        <f t="shared" si="73"/>
        <v>0</v>
      </c>
      <c r="L60" s="11">
        <f t="shared" si="74"/>
        <v>0</v>
      </c>
      <c r="M60" s="6"/>
      <c r="N60" s="6"/>
      <c r="O60" s="6"/>
      <c r="P60" s="6"/>
      <c r="Q60" s="6"/>
      <c r="R60" s="6"/>
      <c r="S60" s="11">
        <f t="shared" si="76"/>
        <v>0</v>
      </c>
      <c r="T60" s="11">
        <f t="shared" si="76"/>
        <v>0</v>
      </c>
      <c r="U60" s="6"/>
      <c r="V60" s="6"/>
      <c r="W60" s="6"/>
      <c r="X60" s="6"/>
      <c r="Y60" s="6"/>
      <c r="Z60" s="6"/>
      <c r="AA60" s="11">
        <f t="shared" si="78"/>
        <v>0</v>
      </c>
      <c r="AB60" s="11">
        <f t="shared" si="78"/>
        <v>0</v>
      </c>
      <c r="AC60" s="6"/>
      <c r="AD60" s="6"/>
      <c r="AE60" s="6"/>
      <c r="AF60" s="6"/>
      <c r="AG60" s="6"/>
      <c r="AH60" s="6"/>
    </row>
    <row r="61" spans="1:34" ht="18.75">
      <c r="A61" s="19" t="s">
        <v>35</v>
      </c>
      <c r="B61" s="19"/>
      <c r="C61" s="12">
        <f t="shared" si="66"/>
        <v>2.5</v>
      </c>
      <c r="D61" s="12">
        <f t="shared" si="67"/>
        <v>1.8</v>
      </c>
      <c r="E61" s="4">
        <f t="shared" si="80"/>
        <v>0</v>
      </c>
      <c r="F61" s="4">
        <f t="shared" si="68"/>
        <v>0</v>
      </c>
      <c r="G61" s="4">
        <f t="shared" si="69"/>
        <v>0</v>
      </c>
      <c r="H61" s="4">
        <f t="shared" si="70"/>
        <v>0</v>
      </c>
      <c r="I61" s="4">
        <f t="shared" si="71"/>
        <v>2.5</v>
      </c>
      <c r="J61" s="4">
        <f t="shared" si="72"/>
        <v>1.8</v>
      </c>
      <c r="K61" s="11">
        <f t="shared" si="73"/>
        <v>2.5</v>
      </c>
      <c r="L61" s="11">
        <f t="shared" si="74"/>
        <v>1.8</v>
      </c>
      <c r="M61" s="6"/>
      <c r="N61" s="6"/>
      <c r="O61" s="6"/>
      <c r="P61" s="6"/>
      <c r="Q61" s="6">
        <v>2.5</v>
      </c>
      <c r="R61" s="6">
        <v>1.8</v>
      </c>
      <c r="S61" s="11">
        <f t="shared" si="76"/>
        <v>0</v>
      </c>
      <c r="T61" s="11">
        <f t="shared" si="76"/>
        <v>0</v>
      </c>
      <c r="U61" s="6"/>
      <c r="V61" s="6"/>
      <c r="W61" s="6"/>
      <c r="X61" s="6"/>
      <c r="Y61" s="6"/>
      <c r="Z61" s="6"/>
      <c r="AA61" s="11">
        <f t="shared" si="78"/>
        <v>0</v>
      </c>
      <c r="AB61" s="11">
        <f t="shared" si="78"/>
        <v>0</v>
      </c>
      <c r="AC61" s="6"/>
      <c r="AD61" s="6"/>
      <c r="AE61" s="6"/>
      <c r="AF61" s="6"/>
      <c r="AG61" s="6"/>
      <c r="AH61" s="6"/>
    </row>
    <row r="62" spans="1:34" ht="18.75">
      <c r="A62" s="21" t="s">
        <v>46</v>
      </c>
      <c r="B62" s="21"/>
      <c r="C62" s="12">
        <f t="shared" si="66"/>
        <v>2.5</v>
      </c>
      <c r="D62" s="12">
        <f t="shared" si="67"/>
        <v>1.8</v>
      </c>
      <c r="E62" s="4">
        <f t="shared" si="80"/>
        <v>0</v>
      </c>
      <c r="F62" s="4">
        <f t="shared" si="68"/>
        <v>0</v>
      </c>
      <c r="G62" s="4">
        <f t="shared" si="69"/>
        <v>0</v>
      </c>
      <c r="H62" s="4">
        <f t="shared" si="70"/>
        <v>0</v>
      </c>
      <c r="I62" s="4">
        <f t="shared" si="71"/>
        <v>2.5</v>
      </c>
      <c r="J62" s="4">
        <f t="shared" si="72"/>
        <v>1.8</v>
      </c>
      <c r="K62" s="11">
        <f t="shared" si="73"/>
        <v>2.5</v>
      </c>
      <c r="L62" s="11">
        <f t="shared" si="74"/>
        <v>1.8</v>
      </c>
      <c r="M62" s="6"/>
      <c r="N62" s="6"/>
      <c r="O62" s="6"/>
      <c r="P62" s="6"/>
      <c r="Q62" s="6">
        <v>2.5</v>
      </c>
      <c r="R62" s="6">
        <v>1.8</v>
      </c>
      <c r="S62" s="11">
        <f t="shared" si="76"/>
        <v>0</v>
      </c>
      <c r="T62" s="11">
        <f t="shared" si="76"/>
        <v>0</v>
      </c>
      <c r="U62" s="6"/>
      <c r="V62" s="6"/>
      <c r="W62" s="6"/>
      <c r="X62" s="6"/>
      <c r="Y62" s="6"/>
      <c r="Z62" s="6"/>
      <c r="AA62" s="11">
        <f t="shared" si="78"/>
        <v>0</v>
      </c>
      <c r="AB62" s="11">
        <f t="shared" si="78"/>
        <v>0</v>
      </c>
      <c r="AC62" s="6"/>
      <c r="AD62" s="6"/>
      <c r="AE62" s="6"/>
      <c r="AF62" s="6"/>
      <c r="AG62" s="6"/>
      <c r="AH62" s="6"/>
    </row>
    <row r="63" spans="1:34" ht="39.75" customHeight="1">
      <c r="A63" s="31" t="s">
        <v>47</v>
      </c>
      <c r="B63" s="31"/>
      <c r="C63" s="12">
        <f>K63+S63+AA63</f>
        <v>3.2</v>
      </c>
      <c r="D63" s="12" t="s">
        <v>57</v>
      </c>
      <c r="E63" s="4">
        <f t="shared" si="80"/>
        <v>0</v>
      </c>
      <c r="F63" s="4" t="s">
        <v>57</v>
      </c>
      <c r="G63" s="4">
        <f t="shared" si="69"/>
        <v>0</v>
      </c>
      <c r="H63" s="4" t="s">
        <v>57</v>
      </c>
      <c r="I63" s="4">
        <f t="shared" si="71"/>
        <v>3.2</v>
      </c>
      <c r="J63" s="4" t="s">
        <v>57</v>
      </c>
      <c r="K63" s="11">
        <f>M63+O63+Q63</f>
        <v>3.2</v>
      </c>
      <c r="L63" s="11" t="s">
        <v>57</v>
      </c>
      <c r="M63" s="6"/>
      <c r="N63" s="6"/>
      <c r="O63" s="6"/>
      <c r="P63" s="6"/>
      <c r="Q63" s="6">
        <v>3.2</v>
      </c>
      <c r="R63" s="6">
        <v>2.2</v>
      </c>
      <c r="S63" s="11">
        <f>U63+W63+Y63</f>
        <v>0</v>
      </c>
      <c r="T63" s="11" t="s">
        <v>57</v>
      </c>
      <c r="U63" s="6"/>
      <c r="V63" s="6"/>
      <c r="W63" s="6"/>
      <c r="X63" s="6"/>
      <c r="Y63" s="6"/>
      <c r="Z63" s="6"/>
      <c r="AA63" s="11">
        <f>AC63+AE63+AG63</f>
        <v>0</v>
      </c>
      <c r="AB63" s="11" t="s">
        <v>57</v>
      </c>
      <c r="AC63" s="6"/>
      <c r="AD63" s="6"/>
      <c r="AE63" s="6"/>
      <c r="AF63" s="6"/>
      <c r="AG63" s="6"/>
      <c r="AH63" s="6"/>
    </row>
    <row r="64" spans="1:34" ht="18.75">
      <c r="A64" s="19" t="s">
        <v>40</v>
      </c>
      <c r="B64" s="19"/>
      <c r="C64" s="12">
        <f aca="true" t="shared" si="83" ref="C64:C75">K64+S64+AA64</f>
        <v>3.2</v>
      </c>
      <c r="D64" s="12" t="s">
        <v>57</v>
      </c>
      <c r="E64" s="4">
        <f aca="true" t="shared" si="84" ref="E64:E75">M64+U64+AC64</f>
        <v>0</v>
      </c>
      <c r="F64" s="4" t="s">
        <v>57</v>
      </c>
      <c r="G64" s="4">
        <f aca="true" t="shared" si="85" ref="G64:G75">O64+W64+AE64</f>
        <v>0</v>
      </c>
      <c r="H64" s="4" t="s">
        <v>57</v>
      </c>
      <c r="I64" s="4">
        <f aca="true" t="shared" si="86" ref="I64:I75">Q64+Y64+AG64</f>
        <v>3.2</v>
      </c>
      <c r="J64" s="4" t="s">
        <v>57</v>
      </c>
      <c r="K64" s="11">
        <f aca="true" t="shared" si="87" ref="K64:K75">M64+O64+Q64</f>
        <v>3.2</v>
      </c>
      <c r="L64" s="11" t="s">
        <v>57</v>
      </c>
      <c r="M64" s="6"/>
      <c r="N64" s="6"/>
      <c r="O64" s="6"/>
      <c r="P64" s="6"/>
      <c r="Q64" s="6">
        <v>3.2</v>
      </c>
      <c r="R64" s="6">
        <v>2.2</v>
      </c>
      <c r="S64" s="11">
        <f aca="true" t="shared" si="88" ref="S64:S75">U64+W64+Y64</f>
        <v>0</v>
      </c>
      <c r="T64" s="11" t="s">
        <v>57</v>
      </c>
      <c r="U64" s="6"/>
      <c r="V64" s="6"/>
      <c r="W64" s="6"/>
      <c r="X64" s="6"/>
      <c r="Y64" s="6"/>
      <c r="Z64" s="6"/>
      <c r="AA64" s="11">
        <f aca="true" t="shared" si="89" ref="AA64:AA75">AC64+AE64+AG64</f>
        <v>0</v>
      </c>
      <c r="AB64" s="11" t="s">
        <v>57</v>
      </c>
      <c r="AC64" s="6"/>
      <c r="AD64" s="6"/>
      <c r="AE64" s="6"/>
      <c r="AF64" s="6"/>
      <c r="AG64" s="6"/>
      <c r="AH64" s="6"/>
    </row>
    <row r="65" spans="1:34" ht="18.75">
      <c r="A65" s="19" t="s">
        <v>48</v>
      </c>
      <c r="B65" s="19"/>
      <c r="C65" s="12">
        <f t="shared" si="83"/>
        <v>0</v>
      </c>
      <c r="D65" s="12" t="s">
        <v>57</v>
      </c>
      <c r="E65" s="4">
        <f t="shared" si="84"/>
        <v>0</v>
      </c>
      <c r="F65" s="4" t="s">
        <v>57</v>
      </c>
      <c r="G65" s="4">
        <f t="shared" si="85"/>
        <v>0</v>
      </c>
      <c r="H65" s="4" t="s">
        <v>57</v>
      </c>
      <c r="I65" s="4">
        <f t="shared" si="86"/>
        <v>0</v>
      </c>
      <c r="J65" s="4" t="s">
        <v>57</v>
      </c>
      <c r="K65" s="11">
        <f t="shared" si="87"/>
        <v>0</v>
      </c>
      <c r="L65" s="11" t="s">
        <v>57</v>
      </c>
      <c r="M65" s="6"/>
      <c r="N65" s="6"/>
      <c r="O65" s="6"/>
      <c r="P65" s="6"/>
      <c r="Q65" s="6"/>
      <c r="R65" s="6"/>
      <c r="S65" s="11">
        <f t="shared" si="88"/>
        <v>0</v>
      </c>
      <c r="T65" s="11" t="s">
        <v>57</v>
      </c>
      <c r="U65" s="6"/>
      <c r="V65" s="6"/>
      <c r="W65" s="6"/>
      <c r="X65" s="6"/>
      <c r="Y65" s="6"/>
      <c r="Z65" s="6"/>
      <c r="AA65" s="11">
        <f t="shared" si="89"/>
        <v>0</v>
      </c>
      <c r="AB65" s="11" t="s">
        <v>57</v>
      </c>
      <c r="AC65" s="6"/>
      <c r="AD65" s="6"/>
      <c r="AE65" s="6"/>
      <c r="AF65" s="6"/>
      <c r="AG65" s="6"/>
      <c r="AH65" s="6"/>
    </row>
    <row r="66" spans="1:34" ht="18.75">
      <c r="A66" s="31" t="s">
        <v>49</v>
      </c>
      <c r="B66" s="31"/>
      <c r="C66" s="12">
        <f t="shared" si="83"/>
        <v>3.2</v>
      </c>
      <c r="D66" s="12" t="s">
        <v>57</v>
      </c>
      <c r="E66" s="4">
        <f t="shared" si="84"/>
        <v>0</v>
      </c>
      <c r="F66" s="4" t="s">
        <v>57</v>
      </c>
      <c r="G66" s="4">
        <f t="shared" si="85"/>
        <v>0</v>
      </c>
      <c r="H66" s="4" t="s">
        <v>57</v>
      </c>
      <c r="I66" s="4">
        <f t="shared" si="86"/>
        <v>3.2</v>
      </c>
      <c r="J66" s="4" t="s">
        <v>57</v>
      </c>
      <c r="K66" s="11">
        <f t="shared" si="87"/>
        <v>3.2</v>
      </c>
      <c r="L66" s="11" t="s">
        <v>57</v>
      </c>
      <c r="M66" s="6"/>
      <c r="N66" s="6"/>
      <c r="O66" s="6"/>
      <c r="P66" s="6"/>
      <c r="Q66" s="6">
        <v>3.2</v>
      </c>
      <c r="R66" s="6">
        <v>2.2</v>
      </c>
      <c r="S66" s="11">
        <f t="shared" si="88"/>
        <v>0</v>
      </c>
      <c r="T66" s="11" t="s">
        <v>57</v>
      </c>
      <c r="U66" s="6"/>
      <c r="V66" s="6"/>
      <c r="W66" s="6"/>
      <c r="X66" s="6"/>
      <c r="Y66" s="6"/>
      <c r="Z66" s="6"/>
      <c r="AA66" s="11">
        <f t="shared" si="89"/>
        <v>0</v>
      </c>
      <c r="AB66" s="11" t="s">
        <v>57</v>
      </c>
      <c r="AC66" s="6"/>
      <c r="AD66" s="6"/>
      <c r="AE66" s="6"/>
      <c r="AF66" s="6"/>
      <c r="AG66" s="6"/>
      <c r="AH66" s="6"/>
    </row>
    <row r="67" spans="1:34" ht="18.75">
      <c r="A67" s="19" t="s">
        <v>38</v>
      </c>
      <c r="B67" s="19"/>
      <c r="C67" s="12">
        <f t="shared" si="83"/>
        <v>3.2</v>
      </c>
      <c r="D67" s="12" t="s">
        <v>57</v>
      </c>
      <c r="E67" s="4">
        <f t="shared" si="84"/>
        <v>0</v>
      </c>
      <c r="F67" s="4" t="s">
        <v>57</v>
      </c>
      <c r="G67" s="4">
        <f t="shared" si="85"/>
        <v>0</v>
      </c>
      <c r="H67" s="4" t="s">
        <v>57</v>
      </c>
      <c r="I67" s="4">
        <f t="shared" si="86"/>
        <v>3.2</v>
      </c>
      <c r="J67" s="4" t="s">
        <v>57</v>
      </c>
      <c r="K67" s="11">
        <f t="shared" si="87"/>
        <v>3.2</v>
      </c>
      <c r="L67" s="11" t="s">
        <v>57</v>
      </c>
      <c r="M67" s="6"/>
      <c r="N67" s="6"/>
      <c r="O67" s="6"/>
      <c r="P67" s="6"/>
      <c r="Q67" s="6">
        <v>3.2</v>
      </c>
      <c r="R67" s="6">
        <v>2.2</v>
      </c>
      <c r="S67" s="11">
        <f t="shared" si="88"/>
        <v>0</v>
      </c>
      <c r="T67" s="11" t="s">
        <v>57</v>
      </c>
      <c r="U67" s="6"/>
      <c r="V67" s="6"/>
      <c r="W67" s="6"/>
      <c r="X67" s="6"/>
      <c r="Y67" s="6"/>
      <c r="Z67" s="6"/>
      <c r="AA67" s="11">
        <f t="shared" si="89"/>
        <v>0</v>
      </c>
      <c r="AB67" s="11" t="s">
        <v>57</v>
      </c>
      <c r="AC67" s="6"/>
      <c r="AD67" s="6"/>
      <c r="AE67" s="6"/>
      <c r="AF67" s="6"/>
      <c r="AG67" s="6"/>
      <c r="AH67" s="6"/>
    </row>
    <row r="68" spans="1:34" ht="18.75">
      <c r="A68" s="31" t="s">
        <v>50</v>
      </c>
      <c r="B68" s="31"/>
      <c r="C68" s="12">
        <f t="shared" si="83"/>
        <v>3.2</v>
      </c>
      <c r="D68" s="12" t="s">
        <v>57</v>
      </c>
      <c r="E68" s="4">
        <f t="shared" si="84"/>
        <v>0</v>
      </c>
      <c r="F68" s="4" t="s">
        <v>57</v>
      </c>
      <c r="G68" s="4">
        <f t="shared" si="85"/>
        <v>0</v>
      </c>
      <c r="H68" s="4" t="s">
        <v>57</v>
      </c>
      <c r="I68" s="4">
        <f t="shared" si="86"/>
        <v>3.2</v>
      </c>
      <c r="J68" s="4" t="s">
        <v>57</v>
      </c>
      <c r="K68" s="11">
        <f t="shared" si="87"/>
        <v>3.2</v>
      </c>
      <c r="L68" s="11" t="s">
        <v>57</v>
      </c>
      <c r="M68" s="6"/>
      <c r="N68" s="6"/>
      <c r="O68" s="6"/>
      <c r="P68" s="6"/>
      <c r="Q68" s="6">
        <v>3.2</v>
      </c>
      <c r="R68" s="6">
        <v>2.2</v>
      </c>
      <c r="S68" s="11">
        <f t="shared" si="88"/>
        <v>0</v>
      </c>
      <c r="T68" s="11" t="s">
        <v>57</v>
      </c>
      <c r="U68" s="6"/>
      <c r="V68" s="6"/>
      <c r="W68" s="6"/>
      <c r="X68" s="6"/>
      <c r="Y68" s="6"/>
      <c r="Z68" s="6"/>
      <c r="AA68" s="11">
        <f t="shared" si="89"/>
        <v>0</v>
      </c>
      <c r="AB68" s="11" t="s">
        <v>57</v>
      </c>
      <c r="AC68" s="6"/>
      <c r="AD68" s="6"/>
      <c r="AE68" s="6"/>
      <c r="AF68" s="6"/>
      <c r="AG68" s="6"/>
      <c r="AH68" s="6"/>
    </row>
    <row r="69" spans="1:34" ht="18.75">
      <c r="A69" s="19" t="s">
        <v>39</v>
      </c>
      <c r="B69" s="19"/>
      <c r="C69" s="12">
        <f t="shared" si="83"/>
        <v>3.2</v>
      </c>
      <c r="D69" s="12" t="s">
        <v>57</v>
      </c>
      <c r="E69" s="4">
        <f t="shared" si="84"/>
        <v>0</v>
      </c>
      <c r="F69" s="4" t="s">
        <v>57</v>
      </c>
      <c r="G69" s="4">
        <f t="shared" si="85"/>
        <v>0</v>
      </c>
      <c r="H69" s="4" t="s">
        <v>57</v>
      </c>
      <c r="I69" s="4">
        <f t="shared" si="86"/>
        <v>3.2</v>
      </c>
      <c r="J69" s="4" t="s">
        <v>57</v>
      </c>
      <c r="K69" s="11">
        <f t="shared" si="87"/>
        <v>3.2</v>
      </c>
      <c r="L69" s="11" t="s">
        <v>57</v>
      </c>
      <c r="M69" s="6"/>
      <c r="N69" s="6"/>
      <c r="O69" s="6"/>
      <c r="P69" s="6"/>
      <c r="Q69" s="6">
        <v>3.2</v>
      </c>
      <c r="R69" s="6">
        <v>2.2</v>
      </c>
      <c r="S69" s="11">
        <f t="shared" si="88"/>
        <v>0</v>
      </c>
      <c r="T69" s="11" t="s">
        <v>57</v>
      </c>
      <c r="U69" s="6"/>
      <c r="V69" s="6"/>
      <c r="W69" s="6"/>
      <c r="X69" s="6"/>
      <c r="Y69" s="6"/>
      <c r="Z69" s="6"/>
      <c r="AA69" s="11">
        <f t="shared" si="89"/>
        <v>0</v>
      </c>
      <c r="AB69" s="11" t="s">
        <v>57</v>
      </c>
      <c r="AC69" s="6"/>
      <c r="AD69" s="6"/>
      <c r="AE69" s="6"/>
      <c r="AF69" s="6"/>
      <c r="AG69" s="6"/>
      <c r="AH69" s="6"/>
    </row>
    <row r="70" spans="1:34" ht="18.75">
      <c r="A70" s="19" t="s">
        <v>51</v>
      </c>
      <c r="B70" s="19"/>
      <c r="C70" s="12">
        <f t="shared" si="83"/>
        <v>0</v>
      </c>
      <c r="D70" s="12" t="s">
        <v>57</v>
      </c>
      <c r="E70" s="4">
        <f t="shared" si="84"/>
        <v>0</v>
      </c>
      <c r="F70" s="4" t="s">
        <v>57</v>
      </c>
      <c r="G70" s="4">
        <f t="shared" si="85"/>
        <v>0</v>
      </c>
      <c r="H70" s="4" t="s">
        <v>57</v>
      </c>
      <c r="I70" s="4">
        <f t="shared" si="86"/>
        <v>0</v>
      </c>
      <c r="J70" s="4" t="s">
        <v>57</v>
      </c>
      <c r="K70" s="11">
        <f t="shared" si="87"/>
        <v>0</v>
      </c>
      <c r="L70" s="11" t="s">
        <v>57</v>
      </c>
      <c r="M70" s="6"/>
      <c r="N70" s="6"/>
      <c r="O70" s="6"/>
      <c r="P70" s="6"/>
      <c r="Q70" s="6"/>
      <c r="R70" s="6"/>
      <c r="S70" s="11">
        <f t="shared" si="88"/>
        <v>0</v>
      </c>
      <c r="T70" s="11" t="s">
        <v>57</v>
      </c>
      <c r="U70" s="6"/>
      <c r="V70" s="6"/>
      <c r="W70" s="6"/>
      <c r="X70" s="6"/>
      <c r="Y70" s="6"/>
      <c r="Z70" s="6"/>
      <c r="AA70" s="11">
        <f t="shared" si="89"/>
        <v>0</v>
      </c>
      <c r="AB70" s="11" t="s">
        <v>57</v>
      </c>
      <c r="AC70" s="6"/>
      <c r="AD70" s="6"/>
      <c r="AE70" s="6"/>
      <c r="AF70" s="6"/>
      <c r="AG70" s="6"/>
      <c r="AH70" s="6"/>
    </row>
    <row r="71" spans="1:34" ht="18.75">
      <c r="A71" s="19" t="s">
        <v>52</v>
      </c>
      <c r="B71" s="19"/>
      <c r="C71" s="12">
        <f t="shared" si="83"/>
        <v>0</v>
      </c>
      <c r="D71" s="12" t="s">
        <v>57</v>
      </c>
      <c r="E71" s="4">
        <f t="shared" si="84"/>
        <v>0</v>
      </c>
      <c r="F71" s="4" t="s">
        <v>57</v>
      </c>
      <c r="G71" s="4">
        <f t="shared" si="85"/>
        <v>0</v>
      </c>
      <c r="H71" s="4" t="s">
        <v>57</v>
      </c>
      <c r="I71" s="4">
        <f t="shared" si="86"/>
        <v>0</v>
      </c>
      <c r="J71" s="4" t="s">
        <v>57</v>
      </c>
      <c r="K71" s="11">
        <f t="shared" si="87"/>
        <v>0</v>
      </c>
      <c r="L71" s="11" t="s">
        <v>57</v>
      </c>
      <c r="M71" s="6"/>
      <c r="N71" s="6"/>
      <c r="O71" s="6"/>
      <c r="P71" s="6"/>
      <c r="Q71" s="6"/>
      <c r="R71" s="6"/>
      <c r="S71" s="11">
        <f t="shared" si="88"/>
        <v>0</v>
      </c>
      <c r="T71" s="11" t="s">
        <v>57</v>
      </c>
      <c r="U71" s="6"/>
      <c r="V71" s="6"/>
      <c r="W71" s="6"/>
      <c r="X71" s="6"/>
      <c r="Y71" s="6"/>
      <c r="Z71" s="6"/>
      <c r="AA71" s="11">
        <f t="shared" si="89"/>
        <v>0</v>
      </c>
      <c r="AB71" s="11" t="s">
        <v>57</v>
      </c>
      <c r="AC71" s="6"/>
      <c r="AD71" s="6"/>
      <c r="AE71" s="6"/>
      <c r="AF71" s="6"/>
      <c r="AG71" s="6"/>
      <c r="AH71" s="6"/>
    </row>
    <row r="72" spans="1:34" ht="18.75">
      <c r="A72" s="19" t="s">
        <v>53</v>
      </c>
      <c r="B72" s="19"/>
      <c r="C72" s="12">
        <f t="shared" si="83"/>
        <v>0</v>
      </c>
      <c r="D72" s="12" t="s">
        <v>57</v>
      </c>
      <c r="E72" s="4">
        <f t="shared" si="84"/>
        <v>0</v>
      </c>
      <c r="F72" s="4" t="s">
        <v>57</v>
      </c>
      <c r="G72" s="4">
        <f t="shared" si="85"/>
        <v>0</v>
      </c>
      <c r="H72" s="4" t="s">
        <v>57</v>
      </c>
      <c r="I72" s="4">
        <f t="shared" si="86"/>
        <v>0</v>
      </c>
      <c r="J72" s="4" t="s">
        <v>57</v>
      </c>
      <c r="K72" s="11">
        <f t="shared" si="87"/>
        <v>0</v>
      </c>
      <c r="L72" s="11" t="s">
        <v>57</v>
      </c>
      <c r="M72" s="6"/>
      <c r="N72" s="6"/>
      <c r="O72" s="6"/>
      <c r="P72" s="6"/>
      <c r="Q72" s="6"/>
      <c r="R72" s="6"/>
      <c r="S72" s="11">
        <f t="shared" si="88"/>
        <v>0</v>
      </c>
      <c r="T72" s="11" t="s">
        <v>57</v>
      </c>
      <c r="U72" s="6"/>
      <c r="V72" s="6"/>
      <c r="W72" s="6"/>
      <c r="X72" s="6"/>
      <c r="Y72" s="6"/>
      <c r="Z72" s="6"/>
      <c r="AA72" s="11">
        <f t="shared" si="89"/>
        <v>0</v>
      </c>
      <c r="AB72" s="11" t="s">
        <v>57</v>
      </c>
      <c r="AC72" s="6"/>
      <c r="AD72" s="6"/>
      <c r="AE72" s="6"/>
      <c r="AF72" s="6"/>
      <c r="AG72" s="6"/>
      <c r="AH72" s="6"/>
    </row>
    <row r="73" spans="1:34" ht="18.75">
      <c r="A73" s="19" t="s">
        <v>54</v>
      </c>
      <c r="B73" s="19"/>
      <c r="C73" s="12">
        <f t="shared" si="83"/>
        <v>0</v>
      </c>
      <c r="D73" s="12" t="s">
        <v>57</v>
      </c>
      <c r="E73" s="4">
        <f t="shared" si="84"/>
        <v>0</v>
      </c>
      <c r="F73" s="4" t="s">
        <v>57</v>
      </c>
      <c r="G73" s="4">
        <f t="shared" si="85"/>
        <v>0</v>
      </c>
      <c r="H73" s="4" t="s">
        <v>57</v>
      </c>
      <c r="I73" s="4">
        <f t="shared" si="86"/>
        <v>0</v>
      </c>
      <c r="J73" s="4" t="s">
        <v>57</v>
      </c>
      <c r="K73" s="11">
        <f t="shared" si="87"/>
        <v>0</v>
      </c>
      <c r="L73" s="11" t="s">
        <v>57</v>
      </c>
      <c r="M73" s="6"/>
      <c r="N73" s="6"/>
      <c r="O73" s="6"/>
      <c r="P73" s="6"/>
      <c r="Q73" s="6"/>
      <c r="R73" s="6"/>
      <c r="S73" s="11">
        <f t="shared" si="88"/>
        <v>0</v>
      </c>
      <c r="T73" s="11" t="s">
        <v>57</v>
      </c>
      <c r="U73" s="6"/>
      <c r="V73" s="6"/>
      <c r="W73" s="6"/>
      <c r="X73" s="6"/>
      <c r="Y73" s="6"/>
      <c r="Z73" s="6"/>
      <c r="AA73" s="11">
        <f t="shared" si="89"/>
        <v>0</v>
      </c>
      <c r="AB73" s="11" t="s">
        <v>57</v>
      </c>
      <c r="AC73" s="6"/>
      <c r="AD73" s="6"/>
      <c r="AE73" s="6"/>
      <c r="AF73" s="6"/>
      <c r="AG73" s="6"/>
      <c r="AH73" s="6"/>
    </row>
    <row r="74" spans="1:34" ht="37.5" customHeight="1">
      <c r="A74" s="19" t="s">
        <v>55</v>
      </c>
      <c r="B74" s="19"/>
      <c r="C74" s="12">
        <f t="shared" si="83"/>
        <v>0</v>
      </c>
      <c r="D74" s="12" t="s">
        <v>57</v>
      </c>
      <c r="E74" s="4">
        <f t="shared" si="84"/>
        <v>0</v>
      </c>
      <c r="F74" s="4" t="s">
        <v>57</v>
      </c>
      <c r="G74" s="4">
        <f t="shared" si="85"/>
        <v>0</v>
      </c>
      <c r="H74" s="4" t="s">
        <v>57</v>
      </c>
      <c r="I74" s="4">
        <f t="shared" si="86"/>
        <v>0</v>
      </c>
      <c r="J74" s="4" t="s">
        <v>57</v>
      </c>
      <c r="K74" s="11">
        <f t="shared" si="87"/>
        <v>0</v>
      </c>
      <c r="L74" s="11" t="s">
        <v>57</v>
      </c>
      <c r="M74" s="6"/>
      <c r="N74" s="6"/>
      <c r="O74" s="6"/>
      <c r="P74" s="6"/>
      <c r="Q74" s="6"/>
      <c r="R74" s="6"/>
      <c r="S74" s="11">
        <f t="shared" si="88"/>
        <v>0</v>
      </c>
      <c r="T74" s="11" t="s">
        <v>57</v>
      </c>
      <c r="U74" s="6"/>
      <c r="V74" s="6"/>
      <c r="W74" s="6"/>
      <c r="X74" s="6"/>
      <c r="Y74" s="6"/>
      <c r="Z74" s="6"/>
      <c r="AA74" s="11">
        <f t="shared" si="89"/>
        <v>0</v>
      </c>
      <c r="AB74" s="11" t="s">
        <v>57</v>
      </c>
      <c r="AC74" s="6"/>
      <c r="AD74" s="6"/>
      <c r="AE74" s="6"/>
      <c r="AF74" s="6"/>
      <c r="AG74" s="6"/>
      <c r="AH74" s="6"/>
    </row>
    <row r="75" spans="1:34" ht="18.75">
      <c r="A75" s="19" t="s">
        <v>56</v>
      </c>
      <c r="B75" s="19"/>
      <c r="C75" s="12">
        <f t="shared" si="83"/>
        <v>0</v>
      </c>
      <c r="D75" s="12" t="s">
        <v>57</v>
      </c>
      <c r="E75" s="4">
        <f t="shared" si="84"/>
        <v>0</v>
      </c>
      <c r="F75" s="4" t="s">
        <v>57</v>
      </c>
      <c r="G75" s="4">
        <f t="shared" si="85"/>
        <v>0</v>
      </c>
      <c r="H75" s="4" t="s">
        <v>57</v>
      </c>
      <c r="I75" s="4">
        <f t="shared" si="86"/>
        <v>0</v>
      </c>
      <c r="J75" s="4" t="s">
        <v>57</v>
      </c>
      <c r="K75" s="11">
        <f t="shared" si="87"/>
        <v>0</v>
      </c>
      <c r="L75" s="11" t="s">
        <v>57</v>
      </c>
      <c r="M75" s="6"/>
      <c r="N75" s="6"/>
      <c r="O75" s="6"/>
      <c r="P75" s="6"/>
      <c r="Q75" s="6"/>
      <c r="R75" s="6"/>
      <c r="S75" s="11">
        <f t="shared" si="88"/>
        <v>0</v>
      </c>
      <c r="T75" s="11" t="s">
        <v>57</v>
      </c>
      <c r="U75" s="6"/>
      <c r="V75" s="6"/>
      <c r="W75" s="6"/>
      <c r="X75" s="6"/>
      <c r="Y75" s="6"/>
      <c r="Z75" s="6"/>
      <c r="AA75" s="11">
        <f t="shared" si="89"/>
        <v>0</v>
      </c>
      <c r="AB75" s="11" t="s">
        <v>57</v>
      </c>
      <c r="AC75" s="6"/>
      <c r="AD75" s="6"/>
      <c r="AE75" s="6"/>
      <c r="AF75" s="6"/>
      <c r="AG75" s="6"/>
      <c r="AH75" s="6"/>
    </row>
    <row r="76" spans="1:34" ht="37.5" customHeight="1">
      <c r="A76" s="13" t="s">
        <v>61</v>
      </c>
      <c r="B76" s="32"/>
      <c r="C76" s="32"/>
      <c r="D76" s="32"/>
      <c r="E76" s="32"/>
      <c r="F76" s="32"/>
      <c r="G76" s="32"/>
      <c r="H76" s="32"/>
      <c r="I76" s="32"/>
      <c r="J76" s="32"/>
      <c r="T76" s="32"/>
      <c r="U76" s="32"/>
      <c r="V76" s="32"/>
      <c r="W76" s="32"/>
      <c r="X76" s="32"/>
      <c r="Y76" s="32"/>
      <c r="AA76" s="22"/>
      <c r="AB76" s="22"/>
      <c r="AC76" s="22"/>
      <c r="AD76" s="22"/>
      <c r="AE76" s="22"/>
      <c r="AF76" s="22"/>
      <c r="AG76" s="22"/>
      <c r="AH76" s="22"/>
    </row>
    <row r="77" spans="27:34" ht="18.75">
      <c r="AA77" s="8"/>
      <c r="AB77" s="8"/>
      <c r="AC77" s="8"/>
      <c r="AD77" s="8"/>
      <c r="AE77" s="8"/>
      <c r="AF77" s="8"/>
      <c r="AG77" s="8"/>
      <c r="AH77" s="8"/>
    </row>
  </sheetData>
  <sheetProtection/>
  <mergeCells count="120">
    <mergeCell ref="B76:J76"/>
    <mergeCell ref="T76:Y76"/>
    <mergeCell ref="A1:AH1"/>
    <mergeCell ref="A75:B75"/>
    <mergeCell ref="A69:B69"/>
    <mergeCell ref="A70:B70"/>
    <mergeCell ref="A73:B73"/>
    <mergeCell ref="A74:B74"/>
    <mergeCell ref="A71:B71"/>
    <mergeCell ref="A72:B72"/>
    <mergeCell ref="A47:B47"/>
    <mergeCell ref="A52:B52"/>
    <mergeCell ref="A66:B66"/>
    <mergeCell ref="A54:B54"/>
    <mergeCell ref="A56:B56"/>
    <mergeCell ref="A59:B59"/>
    <mergeCell ref="A60:B60"/>
    <mergeCell ref="A55:B55"/>
    <mergeCell ref="A51:B51"/>
    <mergeCell ref="A50:B50"/>
    <mergeCell ref="A57:B57"/>
    <mergeCell ref="A67:B67"/>
    <mergeCell ref="A68:B68"/>
    <mergeCell ref="A61:B61"/>
    <mergeCell ref="A62:B62"/>
    <mergeCell ref="A63:B63"/>
    <mergeCell ref="A64:B64"/>
    <mergeCell ref="A65:B65"/>
    <mergeCell ref="A58:B58"/>
    <mergeCell ref="U43:Z43"/>
    <mergeCell ref="K43:L44"/>
    <mergeCell ref="W44:X44"/>
    <mergeCell ref="Y44:Z44"/>
    <mergeCell ref="Q44:R44"/>
    <mergeCell ref="M43:R43"/>
    <mergeCell ref="U44:V44"/>
    <mergeCell ref="AC44:AD44"/>
    <mergeCell ref="AG44:AH44"/>
    <mergeCell ref="AA43:AB44"/>
    <mergeCell ref="C43:D44"/>
    <mergeCell ref="E43:J43"/>
    <mergeCell ref="A38:B38"/>
    <mergeCell ref="A39:B39"/>
    <mergeCell ref="S42:Z42"/>
    <mergeCell ref="K42:R42"/>
    <mergeCell ref="S43:T44"/>
    <mergeCell ref="A28:B28"/>
    <mergeCell ref="A16:B16"/>
    <mergeCell ref="A21:B21"/>
    <mergeCell ref="O44:P44"/>
    <mergeCell ref="A29:B29"/>
    <mergeCell ref="A31:B31"/>
    <mergeCell ref="A19:B19"/>
    <mergeCell ref="A14:B14"/>
    <mergeCell ref="A24:B24"/>
    <mergeCell ref="A32:B32"/>
    <mergeCell ref="A34:B34"/>
    <mergeCell ref="A30:B30"/>
    <mergeCell ref="A22:B22"/>
    <mergeCell ref="A23:B23"/>
    <mergeCell ref="A25:B25"/>
    <mergeCell ref="A26:B26"/>
    <mergeCell ref="A27:B27"/>
    <mergeCell ref="A8:B8"/>
    <mergeCell ref="A17:B17"/>
    <mergeCell ref="A18:B18"/>
    <mergeCell ref="A20:B20"/>
    <mergeCell ref="A9:B9"/>
    <mergeCell ref="A10:B10"/>
    <mergeCell ref="A11:B11"/>
    <mergeCell ref="A12:B12"/>
    <mergeCell ref="A13:B13"/>
    <mergeCell ref="A15:B15"/>
    <mergeCell ref="W5:X5"/>
    <mergeCell ref="M4:R4"/>
    <mergeCell ref="E5:F5"/>
    <mergeCell ref="A7:B7"/>
    <mergeCell ref="C4:D5"/>
    <mergeCell ref="A2:B6"/>
    <mergeCell ref="C2:AH2"/>
    <mergeCell ref="C3:J3"/>
    <mergeCell ref="K3:R3"/>
    <mergeCell ref="Y5:Z5"/>
    <mergeCell ref="I5:J5"/>
    <mergeCell ref="O5:P5"/>
    <mergeCell ref="Q5:R5"/>
    <mergeCell ref="E4:J4"/>
    <mergeCell ref="K4:L5"/>
    <mergeCell ref="M5:N5"/>
    <mergeCell ref="G5:H5"/>
    <mergeCell ref="S3:Z3"/>
    <mergeCell ref="AA3:AH3"/>
    <mergeCell ref="U4:Z4"/>
    <mergeCell ref="S4:T5"/>
    <mergeCell ref="AE5:AF5"/>
    <mergeCell ref="AG5:AH5"/>
    <mergeCell ref="AC4:AH4"/>
    <mergeCell ref="AC5:AD5"/>
    <mergeCell ref="AA4:AB5"/>
    <mergeCell ref="U5:V5"/>
    <mergeCell ref="AA76:AH76"/>
    <mergeCell ref="C41:AH41"/>
    <mergeCell ref="C42:J42"/>
    <mergeCell ref="AA42:AH42"/>
    <mergeCell ref="AE44:AF44"/>
    <mergeCell ref="AC43:AH43"/>
    <mergeCell ref="E44:F44"/>
    <mergeCell ref="G44:H44"/>
    <mergeCell ref="I44:J44"/>
    <mergeCell ref="M44:N44"/>
    <mergeCell ref="A53:B53"/>
    <mergeCell ref="A33:B33"/>
    <mergeCell ref="A40:B40"/>
    <mergeCell ref="A36:B36"/>
    <mergeCell ref="A37:B37"/>
    <mergeCell ref="A48:B48"/>
    <mergeCell ref="A49:B49"/>
    <mergeCell ref="A41:B45"/>
    <mergeCell ref="A46:B46"/>
    <mergeCell ref="A35:B35"/>
  </mergeCells>
  <conditionalFormatting sqref="C12:AH12 C51:AH51">
    <cfRule type="cellIs" priority="5" dxfId="1" operator="greaterThan" stopIfTrue="1">
      <formula>0</formula>
    </cfRule>
  </conditionalFormatting>
  <printOptions horizontalCentered="1"/>
  <pageMargins left="0.2362204724409449" right="0.2362204724409449" top="0.2362204724409449" bottom="0.2755905511811024" header="0.11811023622047245" footer="0.31496062992125984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Belgosles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2021-01-08T14:25:03Z</cp:lastPrinted>
  <dcterms:created xsi:type="dcterms:W3CDTF">2009-01-09T08:02:55Z</dcterms:created>
  <dcterms:modified xsi:type="dcterms:W3CDTF">2021-06-08T08:15:29Z</dcterms:modified>
  <cp:category/>
  <cp:version/>
  <cp:contentType/>
  <cp:contentStatus/>
</cp:coreProperties>
</file>